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730" windowHeight="9975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E50" i="1"/>
  <c r="C50"/>
  <c r="D50"/>
  <c r="D26"/>
  <c r="C26"/>
  <c r="E26"/>
  <c r="E34"/>
  <c r="D34"/>
  <c r="C34"/>
  <c r="C12"/>
  <c r="D16" l="1"/>
  <c r="E16"/>
  <c r="C16"/>
  <c r="D14"/>
  <c r="E14"/>
  <c r="C14"/>
  <c r="E12"/>
  <c r="D12"/>
  <c r="C11" l="1"/>
  <c r="D48"/>
  <c r="E48"/>
  <c r="D11"/>
  <c r="E11"/>
  <c r="C48"/>
  <c r="C54" l="1"/>
  <c r="C10" s="1"/>
  <c r="E54"/>
  <c r="E10" s="1"/>
  <c r="D54"/>
  <c r="D10" s="1"/>
</calcChain>
</file>

<file path=xl/sharedStrings.xml><?xml version="1.0" encoding="utf-8"?>
<sst xmlns="http://schemas.openxmlformats.org/spreadsheetml/2006/main" count="103" uniqueCount="102">
  <si>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</si>
  <si>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</si>
  <si>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</si>
  <si>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</si>
  <si>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</si>
  <si>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</si>
  <si>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</si>
  <si>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</si>
  <si>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</si>
  <si>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</si>
  <si>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</si>
  <si>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</si>
  <si>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</si>
  <si>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</si>
  <si>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</si>
  <si>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</si>
  <si>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</si>
  <si>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202 40014 00 0000 150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</si>
  <si>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</si>
  <si>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</si>
  <si>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</si>
  <si>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</si>
  <si>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</si>
  <si>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</si>
  <si>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</si>
  <si>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</si>
  <si>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</si>
  <si>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</si>
  <si>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</si>
  <si>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</si>
  <si>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</si>
  <si>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</si>
  <si>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</si>
  <si>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</si>
  <si>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</si>
  <si>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</si>
  <si>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</si>
  <si>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</si>
  <si>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</si>
  <si>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</si>
  <si>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«О бюджете Духовницкого муниципального района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</si>
  <si>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</si>
  <si>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</si>
  <si>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</si>
  <si>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</si>
  <si>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</si>
  <si>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</si>
  <si>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</si>
  <si>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202 25097 05 0000 150</t>
  </si>
  <si>
    <t>Субсидии бюджетам муниципальных районов области на создание в общеобразовательных организациях,расположенных в сельской местности,условий для занятий физической культурой и спортом</t>
  </si>
  <si>
    <t>202 25169 05 0000 150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</si>
  <si>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</si>
  <si>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</si>
  <si>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</si>
  <si>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</si>
  <si>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</si>
  <si>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Субсидии бюджетам муниципальных районов области на поддержку отрасли культуры</t>
  </si>
  <si>
    <t>202 29999 05 0099 150</t>
  </si>
  <si>
    <t>Субсидии бюджетам муниципальных районов области на обеспечение капитального ремонта и  ремонта  автомобильных дорог общего пользования местного значения муниципальных районов области за счет средств областного дорожного фонда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</si>
  <si>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</si>
  <si>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</si>
  <si>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</si>
  <si>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</si>
  <si>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</si>
  <si>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</si>
  <si>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</si>
  <si>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</si>
  <si>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</si>
  <si>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202 25576 05 0000 150</t>
  </si>
  <si>
    <t>202 30024 05 0043 150</t>
  </si>
  <si>
    <t>Субвенции бюджетам муниципальных районов области на осуществление органами местного самоуправленияотдельных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</si>
  <si>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</si>
  <si>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</si>
  <si>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</si>
  <si>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</si>
  <si>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</si>
  <si>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</si>
  <si>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</si>
  <si>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</si>
  <si>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</si>
  <si>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</si>
  <si>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</si>
  <si>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 xml:space="preserve">Субсидии бюджетам муниципальных районов области на реализацию мероприятий по благоустройству  сельских территорий </t>
  </si>
  <si>
    <t>202 25210 05 0000 150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</si>
  <si>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</si>
  <si>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</si>
  <si>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</si>
  <si>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</si>
  <si>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</si>
  <si>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 xml:space="preserve">Субсидии бюджетам муниципальных районов области на обеспечение образовательных организаций материально-технической базой для внедрения  цифровой образовательной среды </t>
  </si>
  <si>
    <t>Субсидии бюджетам муниципальных районов области на создание и обеспечение  функционирования центров образования естественно-научной и технологической направленностей  в общеобразовательных организациях,расположенных в сельской местности и малых городах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</si>
  <si>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</si>
  <si>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</si>
  <si>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к проекту решения районного Собрания Духовницкого муниципального района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</si>
  <si>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</si>
  <si>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</si>
  <si>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</si>
  <si>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</si>
  <si>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от «    » ноября  2023г. №</t>
  </si>
  <si>
    <t>на 2024 год и на плановый период 2025 и 2026 годов»</t>
  </si>
  <si>
    <t>202 49999 05 0014 150</t>
  </si>
  <si>
    <t xml:space="preserve">Межбюджетные трансферты,передаваемые бюджетам муниципальных районов области на осуществление полномочий органов местного самоуправления в области энергосбережения и повышения энергетической эффективности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</si>
</sst>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view="pageBreakPreview" zoomScale="85" zoomScaleNormal="60" zoomScaleSheetLayoutView="85" workbookViewId="0">
      <selection activeCell="A7" sqref="A7:E7"/>
    </sheetView>
  </sheetViews>
  <sheetFormatPr defaultRowHeight="1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>
      <c r="A1" s="3"/>
      <c r="B1" s="16" t="s">
        <v>39</v>
      </c>
      <c r="C1" s="16"/>
      <c r="D1" s="16"/>
      <c r="E1" s="16"/>
      <c r="F1" s="1"/>
    </row>
    <row r="2" spans="1:6" ht="16.5" customHeight="1">
      <c r="A2" s="3"/>
      <c r="B2" s="16" t="s">
        <v>93</v>
      </c>
      <c r="C2" s="16"/>
      <c r="D2" s="16"/>
      <c r="E2" s="16"/>
    </row>
    <row r="3" spans="1:6" ht="15" customHeight="1">
      <c r="A3" s="3"/>
      <c r="B3" s="16" t="s">
        <v>98</v>
      </c>
      <c r="C3" s="16"/>
      <c r="D3" s="16"/>
      <c r="E3" s="16"/>
    </row>
    <row r="4" spans="1:6">
      <c r="A4" s="3"/>
      <c r="B4" s="16" t="s">
        <v>40</v>
      </c>
      <c r="C4" s="16"/>
      <c r="D4" s="16"/>
      <c r="E4" s="16"/>
    </row>
    <row r="5" spans="1:6">
      <c r="A5" s="3"/>
      <c r="B5" s="16" t="s">
        <v>99</v>
      </c>
      <c r="C5" s="16"/>
      <c r="D5" s="16"/>
      <c r="E5" s="16"/>
    </row>
    <row r="6" spans="1:6">
      <c r="A6" s="3"/>
      <c r="B6" s="3"/>
      <c r="C6" s="4"/>
      <c r="D6" s="4"/>
      <c r="E6" s="4"/>
    </row>
    <row r="7" spans="1:6" ht="35.25" customHeight="1">
      <c r="A7" s="19" t="s">
        <v>96</v>
      </c>
      <c r="B7" s="19"/>
      <c r="C7" s="19"/>
      <c r="D7" s="19"/>
      <c r="E7" s="19"/>
    </row>
    <row r="8" spans="1:6" ht="15.75">
      <c r="A8" s="3"/>
      <c r="B8" s="3"/>
      <c r="C8" s="4"/>
      <c r="D8" s="4"/>
      <c r="E8" s="5" t="s">
        <v>41</v>
      </c>
    </row>
    <row r="9" spans="1:6" ht="28.5">
      <c r="A9" s="6" t="s">
        <v>0</v>
      </c>
      <c r="B9" s="6" t="s">
        <v>21</v>
      </c>
      <c r="C9" s="7" t="s">
        <v>94</v>
      </c>
      <c r="D9" s="7" t="s">
        <v>95</v>
      </c>
      <c r="E9" s="7" t="s">
        <v>97</v>
      </c>
    </row>
    <row r="10" spans="1:6" ht="42.75">
      <c r="A10" s="6" t="s">
        <v>1</v>
      </c>
      <c r="B10" s="6" t="s">
        <v>60</v>
      </c>
      <c r="C10" s="7">
        <f>C54</f>
        <v>243294.00000000009</v>
      </c>
      <c r="D10" s="7">
        <f>D54</f>
        <v>208544.40000000008</v>
      </c>
      <c r="E10" s="7">
        <f>E54</f>
        <v>216887.20000000007</v>
      </c>
    </row>
    <row r="11" spans="1:6" ht="42.75">
      <c r="A11" s="6" t="s">
        <v>62</v>
      </c>
      <c r="B11" s="6" t="s">
        <v>63</v>
      </c>
      <c r="C11" s="7">
        <f>C13+C15</f>
        <v>54874</v>
      </c>
      <c r="D11" s="7">
        <f t="shared" ref="D11:E11" si="0">D13+D15</f>
        <v>47045</v>
      </c>
      <c r="E11" s="7">
        <f t="shared" si="0"/>
        <v>50168.7</v>
      </c>
    </row>
    <row r="12" spans="1:6" ht="33" customHeight="1">
      <c r="A12" s="8" t="s">
        <v>2</v>
      </c>
      <c r="B12" s="8" t="s">
        <v>61</v>
      </c>
      <c r="C12" s="9">
        <f>C13</f>
        <v>54874</v>
      </c>
      <c r="D12" s="9">
        <f>D13</f>
        <v>47045</v>
      </c>
      <c r="E12" s="9">
        <f>E13</f>
        <v>50168.7</v>
      </c>
    </row>
    <row r="13" spans="1:6" ht="59.25" customHeight="1">
      <c r="A13" s="8" t="s">
        <v>59</v>
      </c>
      <c r="B13" s="8" t="s">
        <v>44</v>
      </c>
      <c r="C13" s="9">
        <v>54874</v>
      </c>
      <c r="D13" s="9">
        <v>47045</v>
      </c>
      <c r="E13" s="9">
        <v>50168.7</v>
      </c>
    </row>
    <row r="14" spans="1:6" ht="29.25" hidden="1" customHeight="1">
      <c r="A14" s="8" t="s">
        <v>65</v>
      </c>
      <c r="B14" s="8" t="s">
        <v>64</v>
      </c>
      <c r="C14" s="9">
        <f>C15</f>
        <v>0</v>
      </c>
      <c r="D14" s="9">
        <f t="shared" ref="D14:E14" si="1">D15</f>
        <v>0</v>
      </c>
      <c r="E14" s="9">
        <f t="shared" si="1"/>
        <v>0</v>
      </c>
    </row>
    <row r="15" spans="1:6" ht="45" hidden="1">
      <c r="A15" s="8" t="s">
        <v>43</v>
      </c>
      <c r="B15" s="8" t="s">
        <v>42</v>
      </c>
      <c r="C15" s="9"/>
      <c r="D15" s="9"/>
      <c r="E15" s="9"/>
    </row>
    <row r="16" spans="1:6" ht="42.75">
      <c r="A16" s="6" t="s">
        <v>47</v>
      </c>
      <c r="B16" s="6" t="s">
        <v>66</v>
      </c>
      <c r="C16" s="7">
        <f>SUM(C17:C25)</f>
        <v>0</v>
      </c>
      <c r="D16" s="7">
        <f t="shared" ref="D16:E16" si="2">SUM(D17:D25)</f>
        <v>0</v>
      </c>
      <c r="E16" s="7">
        <f t="shared" si="2"/>
        <v>0</v>
      </c>
    </row>
    <row r="17" spans="1:5" ht="0.75" customHeight="1">
      <c r="A17" s="8" t="s">
        <v>48</v>
      </c>
      <c r="B17" s="8" t="s">
        <v>49</v>
      </c>
      <c r="C17" s="9"/>
      <c r="D17" s="9"/>
      <c r="E17" s="9"/>
    </row>
    <row r="18" spans="1:5" ht="1.5" hidden="1" customHeight="1">
      <c r="A18" s="10" t="s">
        <v>50</v>
      </c>
      <c r="B18" s="8" t="s">
        <v>90</v>
      </c>
      <c r="C18" s="9"/>
      <c r="D18" s="9"/>
      <c r="E18" s="9"/>
    </row>
    <row r="19" spans="1:5" ht="0.75" hidden="1" customHeight="1">
      <c r="A19" s="8" t="s">
        <v>83</v>
      </c>
      <c r="B19" s="8" t="s">
        <v>89</v>
      </c>
      <c r="C19" s="9"/>
      <c r="D19" s="9"/>
      <c r="E19" s="9"/>
    </row>
    <row r="20" spans="1:5" ht="0.75" hidden="1" customHeight="1">
      <c r="A20" s="8" t="s">
        <v>75</v>
      </c>
      <c r="B20" s="8" t="s">
        <v>76</v>
      </c>
      <c r="C20" s="9"/>
      <c r="D20" s="9"/>
      <c r="E20" s="9"/>
    </row>
    <row r="21" spans="1:5" ht="0.75" hidden="1" customHeight="1">
      <c r="A21" s="8" t="s">
        <v>51</v>
      </c>
      <c r="B21" s="8" t="s">
        <v>52</v>
      </c>
      <c r="C21" s="9"/>
      <c r="D21" s="9"/>
      <c r="E21" s="9"/>
    </row>
    <row r="22" spans="1:5" ht="45" hidden="1">
      <c r="A22" s="11" t="s">
        <v>54</v>
      </c>
      <c r="B22" s="8" t="s">
        <v>53</v>
      </c>
      <c r="C22" s="9"/>
      <c r="D22" s="9"/>
      <c r="E22" s="9"/>
    </row>
    <row r="23" spans="1:5" ht="75" hidden="1">
      <c r="A23" s="12" t="s">
        <v>55</v>
      </c>
      <c r="B23" s="8" t="s">
        <v>79</v>
      </c>
      <c r="C23" s="9"/>
      <c r="D23" s="9"/>
      <c r="E23" s="9"/>
    </row>
    <row r="24" spans="1:5" ht="1.5" hidden="1" customHeight="1">
      <c r="A24" s="8" t="s">
        <v>55</v>
      </c>
      <c r="B24" s="8" t="s">
        <v>56</v>
      </c>
      <c r="C24" s="9"/>
      <c r="D24" s="9"/>
      <c r="E24" s="9"/>
    </row>
    <row r="25" spans="1:5" ht="0.75" hidden="1" customHeight="1">
      <c r="A25" s="12" t="s">
        <v>68</v>
      </c>
      <c r="B25" s="12" t="s">
        <v>82</v>
      </c>
      <c r="C25" s="9"/>
      <c r="D25" s="9"/>
      <c r="E25" s="9"/>
    </row>
    <row r="26" spans="1:5" ht="42.75">
      <c r="A26" s="6" t="s">
        <v>3</v>
      </c>
      <c r="B26" s="6" t="s">
        <v>67</v>
      </c>
      <c r="C26" s="7">
        <f>SUM(C27:C33)</f>
        <v>24377.3</v>
      </c>
      <c r="D26" s="7">
        <f>SUM(D27:D33)</f>
        <v>0</v>
      </c>
      <c r="E26" s="7">
        <f>SUM(E27:E33)</f>
        <v>0</v>
      </c>
    </row>
    <row r="27" spans="1:5" ht="64.5" customHeight="1">
      <c r="A27" s="8" t="s">
        <v>4</v>
      </c>
      <c r="B27" s="11" t="s">
        <v>86</v>
      </c>
      <c r="C27" s="9">
        <v>16343.5</v>
      </c>
      <c r="D27" s="9">
        <v>0</v>
      </c>
      <c r="E27" s="9">
        <v>0</v>
      </c>
    </row>
    <row r="28" spans="1:5" ht="63.75" customHeight="1">
      <c r="A28" s="8" t="s">
        <v>87</v>
      </c>
      <c r="B28" s="11" t="s">
        <v>88</v>
      </c>
      <c r="C28" s="9">
        <v>8033.8</v>
      </c>
      <c r="D28" s="9">
        <v>0</v>
      </c>
      <c r="E28" s="9">
        <v>0</v>
      </c>
    </row>
    <row r="29" spans="1:5" ht="0.75" hidden="1" customHeight="1">
      <c r="A29" s="8" t="s">
        <v>45</v>
      </c>
      <c r="B29" s="11" t="s">
        <v>46</v>
      </c>
      <c r="C29" s="9"/>
      <c r="D29" s="9"/>
      <c r="E29" s="9"/>
    </row>
    <row r="30" spans="1:5" ht="0.75" hidden="1" customHeight="1">
      <c r="A30" s="8" t="s">
        <v>57</v>
      </c>
      <c r="B30" s="8" t="s">
        <v>58</v>
      </c>
      <c r="C30" s="9"/>
      <c r="D30" s="9"/>
      <c r="E30" s="9"/>
    </row>
    <row r="31" spans="1:5" ht="90" hidden="1">
      <c r="A31" s="13" t="s">
        <v>72</v>
      </c>
      <c r="B31" s="8" t="s">
        <v>71</v>
      </c>
      <c r="C31" s="9"/>
      <c r="D31" s="9"/>
      <c r="E31" s="9"/>
    </row>
    <row r="32" spans="1:5" ht="3" hidden="1" customHeight="1">
      <c r="A32" s="8" t="s">
        <v>84</v>
      </c>
      <c r="B32" s="8" t="s">
        <v>81</v>
      </c>
      <c r="C32" s="9"/>
      <c r="D32" s="9"/>
      <c r="E32" s="9"/>
    </row>
    <row r="33" spans="1:5" ht="75" hidden="1">
      <c r="A33" s="8" t="s">
        <v>85</v>
      </c>
      <c r="B33" s="8" t="s">
        <v>80</v>
      </c>
      <c r="C33" s="9"/>
      <c r="D33" s="9"/>
      <c r="E33" s="9"/>
    </row>
    <row r="34" spans="1:5" ht="42.75">
      <c r="A34" s="6" t="s">
        <v>5</v>
      </c>
      <c r="B34" s="6" t="s">
        <v>22</v>
      </c>
      <c r="C34" s="7">
        <f>SUM(C35:C47)</f>
        <v>161471.40000000008</v>
      </c>
      <c r="D34" s="7">
        <f>SUM(D35:D47)</f>
        <v>161499.40000000008</v>
      </c>
      <c r="E34" s="7">
        <f>SUM(E35:E47)</f>
        <v>161518.50000000006</v>
      </c>
    </row>
    <row r="35" spans="1:5" ht="0.75" customHeight="1">
      <c r="A35" s="8" t="s">
        <v>73</v>
      </c>
      <c r="B35" s="8" t="s">
        <v>74</v>
      </c>
      <c r="C35" s="9"/>
      <c r="D35" s="9"/>
      <c r="E35" s="9"/>
    </row>
    <row r="36" spans="1:5" ht="75">
      <c r="A36" s="8" t="s">
        <v>6</v>
      </c>
      <c r="B36" s="8" t="s">
        <v>23</v>
      </c>
      <c r="C36" s="9">
        <v>133089.70000000001</v>
      </c>
      <c r="D36" s="9">
        <v>133089.70000000001</v>
      </c>
      <c r="E36" s="9">
        <v>133089.70000000001</v>
      </c>
    </row>
    <row r="37" spans="1:5" ht="105">
      <c r="A37" s="8" t="s">
        <v>7</v>
      </c>
      <c r="B37" s="8" t="s">
        <v>24</v>
      </c>
      <c r="C37" s="9">
        <v>466.7</v>
      </c>
      <c r="D37" s="9">
        <v>466.7</v>
      </c>
      <c r="E37" s="9">
        <v>466.7</v>
      </c>
    </row>
    <row r="38" spans="1:5" ht="75">
      <c r="A38" s="8" t="s">
        <v>8</v>
      </c>
      <c r="B38" s="8" t="s">
        <v>25</v>
      </c>
      <c r="C38" s="9">
        <v>640.20000000000005</v>
      </c>
      <c r="D38" s="9">
        <v>668.2</v>
      </c>
      <c r="E38" s="9">
        <v>687.3</v>
      </c>
    </row>
    <row r="39" spans="1:5" ht="135">
      <c r="A39" s="8" t="s">
        <v>9</v>
      </c>
      <c r="B39" s="8" t="s">
        <v>26</v>
      </c>
      <c r="C39" s="9">
        <v>466.7</v>
      </c>
      <c r="D39" s="9">
        <v>466.7</v>
      </c>
      <c r="E39" s="9">
        <v>466.7</v>
      </c>
    </row>
    <row r="40" spans="1:5" ht="180.75" customHeight="1">
      <c r="A40" s="8" t="s">
        <v>10</v>
      </c>
      <c r="B40" s="8" t="s">
        <v>27</v>
      </c>
      <c r="C40" s="9">
        <v>466.7</v>
      </c>
      <c r="D40" s="9">
        <v>466.7</v>
      </c>
      <c r="E40" s="9">
        <v>466.7</v>
      </c>
    </row>
    <row r="41" spans="1:5" ht="150">
      <c r="A41" s="8" t="s">
        <v>11</v>
      </c>
      <c r="B41" s="8" t="s">
        <v>28</v>
      </c>
      <c r="C41" s="9">
        <v>90.5</v>
      </c>
      <c r="D41" s="9">
        <v>90.5</v>
      </c>
      <c r="E41" s="9">
        <v>90.5</v>
      </c>
    </row>
    <row r="42" spans="1:5" ht="105">
      <c r="A42" s="8" t="s">
        <v>12</v>
      </c>
      <c r="B42" s="8" t="s">
        <v>29</v>
      </c>
      <c r="C42" s="9">
        <v>1019.2</v>
      </c>
      <c r="D42" s="9">
        <v>1019.2</v>
      </c>
      <c r="E42" s="9">
        <v>1019.2</v>
      </c>
    </row>
    <row r="43" spans="1:5" ht="120">
      <c r="A43" s="8" t="s">
        <v>13</v>
      </c>
      <c r="B43" s="8" t="s">
        <v>30</v>
      </c>
      <c r="C43" s="9">
        <v>1884.6</v>
      </c>
      <c r="D43" s="9">
        <v>1884.6</v>
      </c>
      <c r="E43" s="9">
        <v>1884.6</v>
      </c>
    </row>
    <row r="44" spans="1:5" ht="120">
      <c r="A44" s="8" t="s">
        <v>14</v>
      </c>
      <c r="B44" s="8" t="s">
        <v>31</v>
      </c>
      <c r="C44" s="9">
        <v>325.8</v>
      </c>
      <c r="D44" s="9">
        <v>325.8</v>
      </c>
      <c r="E44" s="9">
        <v>325.8</v>
      </c>
    </row>
    <row r="45" spans="1:5" ht="255">
      <c r="A45" s="8" t="s">
        <v>15</v>
      </c>
      <c r="B45" s="8" t="s">
        <v>32</v>
      </c>
      <c r="C45" s="9">
        <v>61.2</v>
      </c>
      <c r="D45" s="9">
        <v>61.2</v>
      </c>
      <c r="E45" s="9">
        <v>61.2</v>
      </c>
    </row>
    <row r="46" spans="1:5" ht="81.75" customHeight="1">
      <c r="A46" s="8" t="s">
        <v>16</v>
      </c>
      <c r="B46" s="8" t="s">
        <v>33</v>
      </c>
      <c r="C46" s="9">
        <v>22769.599999999999</v>
      </c>
      <c r="D46" s="9">
        <v>22769.599999999999</v>
      </c>
      <c r="E46" s="9">
        <v>22769.599999999999</v>
      </c>
    </row>
    <row r="47" spans="1:5" ht="120">
      <c r="A47" s="8" t="s">
        <v>69</v>
      </c>
      <c r="B47" s="8" t="s">
        <v>70</v>
      </c>
      <c r="C47" s="9">
        <v>190.5</v>
      </c>
      <c r="D47" s="9">
        <v>190.5</v>
      </c>
      <c r="E47" s="9">
        <v>190.5</v>
      </c>
    </row>
    <row r="48" spans="1:5" ht="36" customHeight="1">
      <c r="A48" s="6" t="s">
        <v>17</v>
      </c>
      <c r="B48" s="14" t="s">
        <v>34</v>
      </c>
      <c r="C48" s="7">
        <f>C49</f>
        <v>489.2</v>
      </c>
      <c r="D48" s="7">
        <f t="shared" ref="D48:E48" si="3">D49</f>
        <v>0</v>
      </c>
      <c r="E48" s="7">
        <f t="shared" si="3"/>
        <v>0</v>
      </c>
    </row>
    <row r="49" spans="1:5" ht="83.25" customHeight="1">
      <c r="A49" s="8" t="s">
        <v>18</v>
      </c>
      <c r="B49" s="11" t="s">
        <v>35</v>
      </c>
      <c r="C49" s="15">
        <v>489.2</v>
      </c>
      <c r="D49" s="9">
        <v>0</v>
      </c>
      <c r="E49" s="9">
        <v>0</v>
      </c>
    </row>
    <row r="50" spans="1:5" ht="42.75">
      <c r="A50" s="6" t="s">
        <v>19</v>
      </c>
      <c r="B50" s="6" t="s">
        <v>36</v>
      </c>
      <c r="C50" s="7">
        <f>C52+C53</f>
        <v>2082.1</v>
      </c>
      <c r="D50" s="7">
        <f>D52</f>
        <v>0</v>
      </c>
      <c r="E50" s="7">
        <f>E51+E52+E53</f>
        <v>5200</v>
      </c>
    </row>
    <row r="51" spans="1:5" ht="90">
      <c r="A51" s="8" t="s">
        <v>100</v>
      </c>
      <c r="B51" s="8" t="s">
        <v>101</v>
      </c>
      <c r="C51" s="7">
        <v>0</v>
      </c>
      <c r="D51" s="7">
        <v>0</v>
      </c>
      <c r="E51" s="9">
        <v>5200</v>
      </c>
    </row>
    <row r="52" spans="1:5" ht="105">
      <c r="A52" s="8" t="s">
        <v>77</v>
      </c>
      <c r="B52" s="8" t="s">
        <v>78</v>
      </c>
      <c r="C52" s="9">
        <v>728.1</v>
      </c>
      <c r="D52" s="9">
        <v>0</v>
      </c>
      <c r="E52" s="9">
        <v>0</v>
      </c>
    </row>
    <row r="53" spans="1:5" ht="78.75" customHeight="1">
      <c r="A53" s="8" t="s">
        <v>91</v>
      </c>
      <c r="B53" s="8" t="s">
        <v>92</v>
      </c>
      <c r="C53" s="9">
        <v>1354</v>
      </c>
      <c r="D53" s="9">
        <v>0</v>
      </c>
      <c r="E53" s="9">
        <v>0</v>
      </c>
    </row>
    <row r="54" spans="1:5">
      <c r="A54" s="14" t="s">
        <v>20</v>
      </c>
      <c r="B54" s="11"/>
      <c r="C54" s="7">
        <f>C11+C16+C26+C34+C48+C50</f>
        <v>243294.00000000009</v>
      </c>
      <c r="D54" s="7">
        <f>D11+D16+D26+D34+D48+D50</f>
        <v>208544.40000000008</v>
      </c>
      <c r="E54" s="7">
        <f>E11+E16+E26+E34+E48+E50</f>
        <v>216887.20000000007</v>
      </c>
    </row>
    <row r="55" spans="1:5">
      <c r="A55" s="3"/>
      <c r="B55" s="3"/>
      <c r="C55" s="4"/>
      <c r="D55" s="4"/>
      <c r="E55" s="4"/>
    </row>
    <row r="56" spans="1:5">
      <c r="A56" s="17" t="s">
        <v>37</v>
      </c>
      <c r="B56" s="17"/>
      <c r="C56" s="4"/>
      <c r="D56" s="4"/>
      <c r="E56" s="4"/>
    </row>
    <row r="57" spans="1:5">
      <c r="A57" s="18" t="s">
        <v>38</v>
      </c>
      <c r="B57" s="18"/>
      <c r="C57" s="4"/>
      <c r="D57" s="4"/>
      <c r="E57" s="4"/>
    </row>
    <row r="58" spans="1:5">
      <c r="A58" s="3"/>
      <c r="B58" s="3"/>
      <c r="C58" s="4"/>
      <c r="D58" s="4"/>
      <c r="E58" s="4"/>
    </row>
    <row r="59" spans="1:5">
      <c r="A59" s="3"/>
      <c r="B59" s="3"/>
      <c r="C59" s="4"/>
      <c r="D59" s="4"/>
      <c r="E59" s="4"/>
    </row>
    <row r="60" spans="1:5">
      <c r="A60" s="3"/>
      <c r="B60" s="3"/>
      <c r="C60" s="4"/>
      <c r="D60" s="4"/>
      <c r="E60" s="4"/>
    </row>
  </sheetData>
  <mergeCells count="8">
    <mergeCell ref="B1:E1"/>
    <mergeCell ref="B2:E2"/>
    <mergeCell ref="B3:E3"/>
    <mergeCell ref="A56:B56"/>
    <mergeCell ref="A57:B57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Chief</cp:lastModifiedBy>
  <cp:lastPrinted>2020-12-22T05:50:51Z</cp:lastPrinted>
  <dcterms:created xsi:type="dcterms:W3CDTF">2019-06-04T07:02:17Z</dcterms:created>
  <dcterms:modified xsi:type="dcterms:W3CDTF">2023-11-22T11:55:09Z</dcterms:modified>
</cp:coreProperties>
</file>