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 tabRatio="670"/>
  </bookViews>
  <sheets>
    <sheet name="Реестр" sheetId="7" r:id="rId1"/>
  </sheets>
  <definedNames>
    <definedName name="_xlnm.Print_Titles" localSheetId="0">Реестр!$A:$A,Реестр!$14:$15</definedName>
    <definedName name="_xlnm.Print_Area" localSheetId="0">Реестр!$A$1:$I$69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7" l="1"/>
  <c r="F63" i="7"/>
  <c r="I63" i="7" l="1"/>
  <c r="H63" i="7"/>
  <c r="G63" i="7"/>
  <c r="E63" i="7"/>
  <c r="D63" i="7"/>
  <c r="I17" i="7" l="1"/>
  <c r="H17" i="7"/>
  <c r="G17" i="7"/>
  <c r="F17" i="7"/>
  <c r="H30" i="7"/>
  <c r="I30" i="7"/>
  <c r="G30" i="7"/>
  <c r="D55" i="7" l="1"/>
  <c r="D30" i="7"/>
  <c r="E17" i="7"/>
  <c r="D17" i="7" l="1"/>
  <c r="I60" i="7" l="1"/>
  <c r="H60" i="7"/>
  <c r="G60" i="7"/>
  <c r="F52" i="7"/>
  <c r="F51" i="7" s="1"/>
  <c r="I16" i="7"/>
  <c r="H16" i="7"/>
  <c r="E60" i="7"/>
  <c r="D60" i="7"/>
  <c r="E16" i="7"/>
  <c r="D52" i="7" l="1"/>
  <c r="D51" i="7" s="1"/>
  <c r="G52" i="7"/>
  <c r="G51" i="7" s="1"/>
  <c r="I52" i="7"/>
  <c r="H52" i="7"/>
  <c r="H51" i="7" s="1"/>
  <c r="D16" i="7"/>
  <c r="F16" i="7"/>
  <c r="F69" i="7" s="1"/>
  <c r="G16" i="7"/>
  <c r="E52" i="7"/>
  <c r="E51" i="7" s="1"/>
  <c r="C69" i="7"/>
  <c r="I51" i="7" l="1"/>
  <c r="I69" i="7" s="1"/>
  <c r="E69" i="7"/>
  <c r="G69" i="7"/>
  <c r="D69" i="7"/>
  <c r="H69" i="7"/>
</calcChain>
</file>

<file path=xl/sharedStrings.xml><?xml version="1.0" encoding="utf-8"?>
<sst xmlns="http://schemas.openxmlformats.org/spreadsheetml/2006/main" count="134" uniqueCount="121">
  <si>
    <t>1 00 00000 00 0000 000</t>
  </si>
  <si>
    <t>Налог на доходы физических лиц</t>
  </si>
  <si>
    <t>Единый сельскохозяйственный налог</t>
  </si>
  <si>
    <t xml:space="preserve"> 1 01 00000 00 0000 000</t>
  </si>
  <si>
    <t xml:space="preserve"> 1 01 02000 01 0000 110</t>
  </si>
  <si>
    <t xml:space="preserve"> 1 05 00000 00 0000 000</t>
  </si>
  <si>
    <t>1 05 03000 01 0000 110</t>
  </si>
  <si>
    <t xml:space="preserve"> 1 11 00000 00 0000 000</t>
  </si>
  <si>
    <t xml:space="preserve"> 1 11 05000 00 0000 120</t>
  </si>
  <si>
    <t>1 14 00000 00 0000 000</t>
  </si>
  <si>
    <t>1 16 00000 00 0000 000</t>
  </si>
  <si>
    <t xml:space="preserve"> Наименование кода бюджетной классификации доходов</t>
  </si>
  <si>
    <t>ИНЫЕ МЕЖБЮДЖЕТНЫЕ ТРАНСФЕРТЫ</t>
  </si>
  <si>
    <t>2 00 00000 00 0000 000</t>
  </si>
  <si>
    <t xml:space="preserve"> 2 02 00000 00 0000 000</t>
  </si>
  <si>
    <t>ВСЕГО ДОХОДОВ</t>
  </si>
  <si>
    <t xml:space="preserve">Акцизы по подакцизным товарам (продукции), производимым на территории Российской Федерации
</t>
  </si>
  <si>
    <t xml:space="preserve">1 03 00000 00 0000 000
</t>
  </si>
  <si>
    <t>1 03 02000 01 0000 110</t>
  </si>
  <si>
    <t xml:space="preserve">Субсидии бюджетам бюджетной системы Российской Федерации (межбюджетные субсидии)
</t>
  </si>
  <si>
    <t>Налоговые доходы</t>
  </si>
  <si>
    <t>Налоги на прибыль, доходы</t>
  </si>
  <si>
    <t>Налоги на совокупный доход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</si>
  <si>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</si>
  <si>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</si>
  <si>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</si>
  <si>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</si>
  <si>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 xml:space="preserve">Безвозмездные поступления  </t>
  </si>
  <si>
    <t>Безвозмездные поступления от других бюджетов бюджетной системы Российской Федерации</t>
  </si>
  <si>
    <t>Налоги на товары (работы, услуги), реализуемые на территории Российской Федерации</t>
  </si>
  <si>
    <t>Прочие неналоговые доходы</t>
  </si>
  <si>
    <t>Налоговые и неналоговые доходы</t>
  </si>
  <si>
    <t>1 14 06000 00 0000 000</t>
  </si>
  <si>
    <t xml:space="preserve">Дотации бюджетам бюджетной системы  Российской Федерации
</t>
  </si>
  <si>
    <t>Доходы от продажи земельных участков, находящихся в государственной и муниципальной собственности</t>
  </si>
  <si>
    <t xml:space="preserve">Код бюджетной классификации доходов </t>
  </si>
  <si>
    <t>2 02 30000 00 0000 150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</si>
  <si>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</si>
  <si>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2 02 10000 00 0000 150</t>
  </si>
  <si>
    <t>2 02 20000 00 0000 150</t>
  </si>
  <si>
    <t xml:space="preserve">Субвенции бюджетам бюджетной системы Российской Федерации
</t>
  </si>
  <si>
    <t>2 02 35118 05 0000 150</t>
  </si>
  <si>
    <t>Прогноз доходов бюджета</t>
  </si>
  <si>
    <t>Единица измерения - тыс. руб.</t>
  </si>
  <si>
    <t>Субсидии бюджетам  муниципальных районов на обеспечение развития и укрепления материально-технической базы домов культуры в населенных пунктах</t>
  </si>
  <si>
    <t xml:space="preserve"> 2 02 25467 05 0000 150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</si>
  <si>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</si>
  <si>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Код ГАДБ</t>
  </si>
  <si>
    <t>182</t>
  </si>
  <si>
    <t>100</t>
  </si>
  <si>
    <t>117 00000 00 0000 000</t>
  </si>
  <si>
    <t>Налог на имущество физических лиц</t>
  </si>
  <si>
    <t>1 06 01000 00 0000 110</t>
  </si>
  <si>
    <t>1 06 06030 00 0000 110</t>
  </si>
  <si>
    <t>Земельный налог с организаций</t>
  </si>
  <si>
    <t>Земельный налог с физических лиц</t>
  </si>
  <si>
    <t>1 06 06040 00 0000 110</t>
  </si>
  <si>
    <t>Налог на имущество</t>
  </si>
  <si>
    <t>1 06 00000 00 0000 110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</si>
  <si>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</si>
  <si>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</si>
  <si>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1 14 06020 00 0000 430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</si>
  <si>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</si>
  <si>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117 15000 00 0000 150</t>
  </si>
  <si>
    <t>Инициативные платежи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</si>
  <si>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</si>
  <si>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</si>
  <si>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</si>
  <si>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1 08 04020 01 0000 110</t>
  </si>
  <si>
    <t xml:space="preserve">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</si>
  <si>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</si>
  <si>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</si>
  <si>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</si>
  <si>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</si>
  <si>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</si>
  <si>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Инициативные платежи, зачисляемые в бюджеты сельских поселений</t>
  </si>
  <si>
    <t xml:space="preserve">Наименование бюджета: Бюджет Духовницкого муниципального образования </t>
  </si>
  <si>
    <t>069</t>
  </si>
  <si>
    <t xml:space="preserve"> 116 10123 00 0000 000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</si>
  <si>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</si>
  <si>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</t>
  </si>
  <si>
    <t>Субсидии бюджетам городских поселений на реализацию программ формирования современной городской среды</t>
  </si>
  <si>
    <t>2 02 25555 13 0000 150</t>
  </si>
  <si>
    <t>Межбюджетные трансферты, передаваемые бюджетам городских поселений области на реализацию мероприятий по благоустройству территорий</t>
  </si>
  <si>
    <t>2 02 49999 13 0032 150</t>
  </si>
  <si>
    <t xml:space="preserve"> 1 16 10123 01 0131 140</t>
  </si>
  <si>
    <t>117 15030 13 0000 150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</si>
  <si>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</si>
  <si>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</si>
  <si>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фонда</t>
  </si>
  <si>
    <t>2 02 29999 13 0118 150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</si>
  <si>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</si>
  <si>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2 02 35118 13 0000 150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</si>
  <si>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</si>
  <si>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 xml:space="preserve"> 1 16 07010 13 0000 140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</si>
  <si>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</si>
  <si>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1 14 06025 13 0000 430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</si>
  <si>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</si>
  <si>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1 14 02053 13 0000 410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</si>
  <si>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</si>
  <si>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1 14 02050 13 0000 410</t>
  </si>
  <si>
    <t>Доходы от сдачи в аренду имущества, составляющего казну городских поселений (за исключением земельных участков)</t>
  </si>
  <si>
    <t xml:space="preserve"> 1 11 05075 13 0000 120</t>
  </si>
  <si>
    <t>061</t>
  </si>
  <si>
    <t>2 02 49999 13 0006 150</t>
  </si>
  <si>
    <t>Субсидии бюджетам городских поселений на обеспечение комплексного развития сельских территорий</t>
  </si>
  <si>
    <t>2 02 25576 13 0000 150</t>
  </si>
  <si>
    <t>Межбюджетные трансферты, передаваемые бюджетам городских поселений области за счет средств резервного фонда Правительства Саратовской области</t>
  </si>
  <si>
    <t>Прочие безвозмездные поступления от негосударственных организаций по обеспечению комплексного развития сельских территорий</t>
  </si>
  <si>
    <t>2 04 05099 13 0001 150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</si>
  <si>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</si>
  <si>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2 19 60010 13 0000 150</t>
  </si>
  <si>
    <t>208 05000 13 0000 150</t>
  </si>
  <si>
    <t>Перечисления для осуществления возврата</t>
  </si>
  <si>
    <t xml:space="preserve">Реестр источников доходов бюджета Духовницкого муниципального образования Духовницкого муниципального района Саратовской области
на 2026 год и плановый период 2027 и 2028 годов
</t>
  </si>
  <si>
    <t>на 2026г. (очередной финансовый год)</t>
  </si>
  <si>
    <t xml:space="preserve">на 2027 г. (первый год планового периода) </t>
  </si>
  <si>
    <t>на 2028 г. (второй  год планового периода)</t>
  </si>
  <si>
    <t>Утвержден-ный план доходов бюджета на 2025 г. (текущий финансовый год)</t>
  </si>
  <si>
    <t>Оценка исполнения 2025 г. (текущий финансовый год)</t>
  </si>
  <si>
    <t>Кассовые поступления в текущем финансовом году (по состоянию на "01" ноября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</si>
</sst>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_ ;\-0\ 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color indexed="8"/>
      <name val="Arial Cyr"/>
      <family val="2"/>
      <charset val="204"/>
    </font>
    <font>
      <sz val="11"/>
      <name val="Times New Roman"/>
      <family val="1"/>
      <charset val="204"/>
    </font>
    <font>
      <b/>
      <sz val="8"/>
      <name val="Arial Cyr"/>
      <charset val="204"/>
    </font>
    <font>
      <b/>
      <sz val="8"/>
      <color indexed="8"/>
      <name val="Arial Cyr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 Cyr"/>
      <charset val="204"/>
    </font>
    <font>
      <i/>
      <sz val="9"/>
      <color theme="1"/>
      <name val="Arial Cyr"/>
      <charset val="204"/>
    </font>
    <font>
      <sz val="9"/>
      <color theme="1"/>
      <name val="Arial Cyr"/>
      <charset val="204"/>
    </font>
    <font>
      <b/>
      <i/>
      <sz val="9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i/>
      <sz val="9"/>
      <color rgb="FF0070C0"/>
      <name val="Arial Cyr"/>
      <charset val="204"/>
    </font>
    <font>
      <b/>
      <sz val="10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theme="1"/>
      <name val="Times New Roman"/>
      <family val="1"/>
      <charset val="204"/>
    </font>
    <font>
      <b/>
      <sz val="8"/>
      <color rgb="FFFF0000"/>
      <name val="Arial Cyr"/>
      <family val="2"/>
      <charset val="204"/>
    </font>
    <font>
      <sz val="8"/>
      <color rgb="FFFF0000"/>
      <name val="Arial Cyr"/>
      <family val="2"/>
      <charset val="204"/>
    </font>
    <font>
      <b/>
      <sz val="9"/>
      <name val="Arial Cyr"/>
      <charset val="204"/>
    </font>
    <font>
      <b/>
      <sz val="12"/>
      <color theme="1"/>
      <name val="Arial Cyr"/>
      <charset val="204"/>
    </font>
    <font>
      <b/>
      <sz val="11"/>
      <name val="Times New Roman"/>
      <family val="1"/>
      <charset val="204"/>
    </font>
    <font>
      <b/>
      <sz val="12"/>
      <color rgb="FF7030A0"/>
      <name val="Arial Cyr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4" fillId="0" borderId="0"/>
    <xf numFmtId="0" fontId="24" fillId="0" borderId="0"/>
    <xf numFmtId="0" fontId="25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0" fillId="0" borderId="0" xfId="0" applyFont="1"/>
    <xf numFmtId="0" fontId="19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0" fillId="24" borderId="10" xfId="0" applyFont="1" applyFill="1" applyBorder="1" applyAlignment="1">
      <alignment vertical="top" wrapText="1"/>
    </xf>
    <xf numFmtId="0" fontId="23" fillId="0" borderId="0" xfId="0" applyFont="1"/>
    <xf numFmtId="0" fontId="31" fillId="0" borderId="0" xfId="0" applyFont="1" applyFill="1"/>
    <xf numFmtId="0" fontId="32" fillId="0" borderId="0" xfId="0" applyFont="1" applyFill="1" applyAlignment="1">
      <alignment vertical="center"/>
    </xf>
    <xf numFmtId="0" fontId="33" fillId="24" borderId="0" xfId="0" applyFont="1" applyFill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top" wrapText="1"/>
    </xf>
    <xf numFmtId="49" fontId="34" fillId="24" borderId="11" xfId="0" applyNumberFormat="1" applyFont="1" applyFill="1" applyBorder="1" applyAlignment="1">
      <alignment horizontal="center" vertical="top" wrapText="1"/>
    </xf>
    <xf numFmtId="164" fontId="34" fillId="24" borderId="0" xfId="0" applyNumberFormat="1" applyFont="1" applyFill="1" applyAlignment="1">
      <alignment vertical="top" wrapText="1"/>
    </xf>
    <xf numFmtId="164" fontId="34" fillId="24" borderId="0" xfId="0" applyNumberFormat="1" applyFont="1" applyFill="1" applyAlignment="1">
      <alignment horizontal="left" vertical="top" wrapText="1"/>
    </xf>
    <xf numFmtId="164" fontId="34" fillId="24" borderId="0" xfId="0" applyNumberFormat="1" applyFont="1" applyFill="1" applyAlignment="1">
      <alignment horizontal="left" vertical="top"/>
    </xf>
    <xf numFmtId="0" fontId="30" fillId="24" borderId="0" xfId="0" applyFont="1" applyFill="1" applyAlignment="1">
      <alignment horizontal="center" vertical="top" wrapText="1"/>
    </xf>
    <xf numFmtId="0" fontId="34" fillId="24" borderId="0" xfId="0" applyFont="1" applyFill="1" applyAlignment="1">
      <alignment horizontal="center" vertical="top" wrapText="1"/>
    </xf>
    <xf numFmtId="0" fontId="30" fillId="24" borderId="0" xfId="0" applyFont="1" applyFill="1" applyAlignment="1">
      <alignment vertical="top" wrapText="1"/>
    </xf>
    <xf numFmtId="0" fontId="34" fillId="24" borderId="11" xfId="0" applyNumberFormat="1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49" fontId="34" fillId="24" borderId="10" xfId="0" applyNumberFormat="1" applyFont="1" applyFill="1" applyBorder="1" applyAlignment="1">
      <alignment horizontal="center" vertical="top" wrapText="1"/>
    </xf>
    <xf numFmtId="164" fontId="30" fillId="24" borderId="11" xfId="45" applyNumberFormat="1" applyFont="1" applyFill="1" applyBorder="1" applyAlignment="1" applyProtection="1">
      <alignment horizontal="right" vertical="top" wrapText="1"/>
    </xf>
    <xf numFmtId="0" fontId="38" fillId="0" borderId="0" xfId="0" applyFont="1" applyFill="1" applyAlignment="1">
      <alignment vertical="center"/>
    </xf>
    <xf numFmtId="0" fontId="37" fillId="24" borderId="0" xfId="0" applyFont="1" applyFill="1" applyAlignment="1">
      <alignment horizontal="center" vertical="top" wrapText="1"/>
    </xf>
    <xf numFmtId="0" fontId="34" fillId="24" borderId="11" xfId="0" applyFont="1" applyFill="1" applyBorder="1" applyAlignment="1">
      <alignment horizontal="center" vertical="top" wrapText="1"/>
    </xf>
    <xf numFmtId="0" fontId="39" fillId="0" borderId="0" xfId="0" applyFont="1"/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164" fontId="30" fillId="24" borderId="11" xfId="0" applyNumberFormat="1" applyFont="1" applyFill="1" applyBorder="1" applyAlignment="1" applyProtection="1">
      <alignment vertical="top" wrapText="1"/>
    </xf>
    <xf numFmtId="0" fontId="30" fillId="24" borderId="0" xfId="0" applyFont="1" applyFill="1"/>
    <xf numFmtId="0" fontId="30" fillId="24" borderId="0" xfId="0" applyFont="1" applyFill="1" applyAlignment="1"/>
    <xf numFmtId="0" fontId="30" fillId="24" borderId="11" xfId="0" applyFont="1" applyFill="1" applyBorder="1" applyAlignment="1">
      <alignment vertical="top" wrapText="1"/>
    </xf>
    <xf numFmtId="164" fontId="30" fillId="24" borderId="0" xfId="0" applyNumberFormat="1" applyFont="1" applyFill="1" applyAlignment="1">
      <alignment vertical="top" wrapText="1"/>
    </xf>
    <xf numFmtId="164" fontId="30" fillId="24" borderId="0" xfId="0" applyNumberFormat="1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165" fontId="30" fillId="24" borderId="10" xfId="45" applyNumberFormat="1" applyFont="1" applyFill="1" applyBorder="1" applyAlignment="1">
      <alignment horizontal="center" vertical="top" wrapText="1"/>
    </xf>
    <xf numFmtId="4" fontId="30" fillId="24" borderId="0" xfId="0" applyNumberFormat="1" applyFont="1" applyFill="1" applyAlignment="1">
      <alignment vertical="top" wrapText="1"/>
    </xf>
    <xf numFmtId="0" fontId="34" fillId="24" borderId="0" xfId="0" applyFont="1" applyFill="1" applyAlignment="1">
      <alignment vertical="top"/>
    </xf>
    <xf numFmtId="0" fontId="34" fillId="24" borderId="10" xfId="0" applyFont="1" applyFill="1" applyBorder="1" applyAlignment="1">
      <alignment horizontal="center" vertical="top" wrapText="1"/>
    </xf>
    <xf numFmtId="49" fontId="30" fillId="24" borderId="11" xfId="0" applyNumberFormat="1" applyFont="1" applyFill="1" applyBorder="1" applyAlignment="1" applyProtection="1">
      <alignment horizontal="center" vertical="top" wrapText="1"/>
    </xf>
    <xf numFmtId="49" fontId="30" fillId="24" borderId="11" xfId="45" applyNumberFormat="1" applyFont="1" applyFill="1" applyBorder="1" applyAlignment="1" applyProtection="1">
      <alignment horizontal="center" vertical="top" wrapText="1"/>
    </xf>
    <xf numFmtId="164" fontId="30" fillId="24" borderId="0" xfId="0" applyNumberFormat="1" applyFont="1" applyFill="1" applyAlignment="1">
      <alignment horizontal="center" vertical="top" wrapText="1"/>
    </xf>
    <xf numFmtId="3" fontId="34" fillId="24" borderId="11" xfId="0" applyNumberFormat="1" applyFont="1" applyFill="1" applyBorder="1" applyAlignment="1">
      <alignment horizontal="center" vertical="top" wrapText="1"/>
    </xf>
    <xf numFmtId="0" fontId="34" fillId="24" borderId="10" xfId="0" applyFont="1" applyFill="1" applyBorder="1" applyAlignment="1">
      <alignment horizontal="center" vertical="top" wrapText="1"/>
    </xf>
    <xf numFmtId="0" fontId="41" fillId="0" borderId="0" xfId="0" applyFont="1" applyAlignment="1">
      <alignment wrapText="1"/>
    </xf>
    <xf numFmtId="0" fontId="42" fillId="0" borderId="16" xfId="0" applyFont="1" applyBorder="1" applyAlignment="1">
      <alignment vertical="center" wrapText="1"/>
    </xf>
    <xf numFmtId="0" fontId="34" fillId="24" borderId="10" xfId="0" applyFont="1" applyFill="1" applyBorder="1" applyAlignment="1">
      <alignment horizontal="center" vertical="top" wrapText="1"/>
    </xf>
    <xf numFmtId="0" fontId="41" fillId="0" borderId="10" xfId="0" applyFont="1" applyBorder="1" applyAlignment="1">
      <alignment wrapText="1"/>
    </xf>
    <xf numFmtId="0" fontId="41" fillId="0" borderId="15" xfId="0" applyFont="1" applyBorder="1" applyAlignment="1">
      <alignment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0" applyFont="1" applyFill="1" applyAlignment="1">
      <alignment horizontal="left" wrapText="1"/>
    </xf>
    <xf numFmtId="0" fontId="30" fillId="24" borderId="10" xfId="0" applyFont="1" applyFill="1" applyBorder="1" applyAlignment="1">
      <alignment horizontal="center" vertical="top" wrapText="1"/>
    </xf>
    <xf numFmtId="0" fontId="34" fillId="24" borderId="10" xfId="0" applyFont="1" applyFill="1" applyBorder="1" applyAlignment="1">
      <alignment horizontal="center" vertical="top" wrapText="1"/>
    </xf>
    <xf numFmtId="164" fontId="30" fillId="24" borderId="12" xfId="0" applyNumberFormat="1" applyFont="1" applyFill="1" applyBorder="1" applyAlignment="1">
      <alignment horizontal="center" vertical="top" wrapText="1"/>
    </xf>
    <xf numFmtId="164" fontId="30" fillId="24" borderId="11" xfId="0" applyNumberFormat="1" applyFont="1" applyFill="1" applyBorder="1" applyAlignment="1">
      <alignment horizontal="center" vertical="top" wrapText="1"/>
    </xf>
    <xf numFmtId="165" fontId="30" fillId="24" borderId="12" xfId="45" applyNumberFormat="1" applyFont="1" applyFill="1" applyBorder="1" applyAlignment="1">
      <alignment horizontal="center" vertical="top" wrapText="1"/>
    </xf>
    <xf numFmtId="165" fontId="30" fillId="24" borderId="11" xfId="45" applyNumberFormat="1" applyFont="1" applyFill="1" applyBorder="1" applyAlignment="1">
      <alignment horizontal="center" vertical="top" wrapText="1"/>
    </xf>
    <xf numFmtId="165" fontId="30" fillId="24" borderId="13" xfId="45" applyNumberFormat="1" applyFont="1" applyFill="1" applyBorder="1" applyAlignment="1">
      <alignment horizontal="center" vertical="top" wrapText="1"/>
    </xf>
    <xf numFmtId="165" fontId="30" fillId="24" borderId="14" xfId="45" applyNumberFormat="1" applyFont="1" applyFill="1" applyBorder="1" applyAlignment="1">
      <alignment horizontal="center" vertical="top" wrapText="1"/>
    </xf>
    <xf numFmtId="165" fontId="30" fillId="24" borderId="15" xfId="45" applyNumberFormat="1" applyFont="1" applyFill="1" applyBorder="1" applyAlignment="1">
      <alignment horizontal="center" vertical="top" wrapText="1"/>
    </xf>
    <xf numFmtId="0" fontId="43" fillId="24" borderId="10" xfId="0" applyFont="1" applyFill="1" applyBorder="1" applyAlignment="1">
      <alignment horizontal="right" vertical="top" wrapText="1"/>
    </xf>
    <xf numFmtId="0" fontId="44" fillId="24" borderId="10" xfId="0" applyFont="1" applyFill="1" applyBorder="1" applyAlignment="1">
      <alignment horizontal="center" vertical="top" wrapText="1"/>
    </xf>
    <xf numFmtId="49" fontId="43" fillId="24" borderId="10" xfId="0" applyNumberFormat="1" applyFont="1" applyFill="1" applyBorder="1" applyAlignment="1">
      <alignment horizontal="center" vertical="top" wrapText="1"/>
    </xf>
    <xf numFmtId="164" fontId="43" fillId="24" borderId="10" xfId="0" applyNumberFormat="1" applyFont="1" applyFill="1" applyBorder="1" applyAlignment="1">
      <alignment vertical="top"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 2" xfId="36"/>
    <cellStyle name="Обычный 2 3" xfId="37"/>
    <cellStyle name="Обычный 2 4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Финансовый" xfId="45" builtinId="3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Zeros="0" tabSelected="1" view="pageBreakPreview" topLeftCell="A26" zoomScaleNormal="69" zoomScaleSheetLayoutView="100" workbookViewId="0">
      <selection activeCell="I55" sqref="I55"/>
    </sheetView>
  </sheetViews>
  <sheetFormatPr defaultRowHeight="12.75" outlineLevelRow="1" outlineLevelCol="1" x14ac:dyDescent="0.2"/>
  <cols>
    <col min="1" max="1" width="37.28515625" style="21" customWidth="1"/>
    <col min="2" max="2" width="16" style="20" customWidth="1"/>
    <col min="3" max="3" width="10.85546875" style="37" customWidth="1" outlineLevel="1"/>
    <col min="4" max="4" width="10.7109375" style="37" customWidth="1" outlineLevel="1"/>
    <col min="5" max="6" width="12" style="37" customWidth="1" outlineLevel="1"/>
    <col min="7" max="7" width="11.28515625" style="37" customWidth="1"/>
    <col min="8" max="8" width="10.28515625" style="37" customWidth="1"/>
    <col min="9" max="9" width="10.7109375" style="37" customWidth="1"/>
  </cols>
  <sheetData>
    <row r="1" spans="1:9" s="1" customFormat="1" ht="2.4500000000000002" customHeight="1" x14ac:dyDescent="0.25">
      <c r="A1" s="34"/>
      <c r="B1" s="17"/>
      <c r="C1" s="37"/>
      <c r="D1" s="37"/>
      <c r="E1" s="37"/>
      <c r="F1" s="37"/>
      <c r="G1" s="37"/>
      <c r="H1" s="37"/>
      <c r="I1" s="37"/>
    </row>
    <row r="2" spans="1:9" s="1" customFormat="1" ht="17.45" hidden="1" customHeight="1" x14ac:dyDescent="0.25">
      <c r="A2" s="34"/>
      <c r="B2" s="18"/>
      <c r="C2" s="38"/>
      <c r="D2" s="38"/>
      <c r="E2" s="38"/>
      <c r="F2" s="38"/>
      <c r="G2" s="38"/>
      <c r="H2" s="38"/>
      <c r="I2" s="38"/>
    </row>
    <row r="3" spans="1:9" s="1" customFormat="1" ht="17.45" hidden="1" customHeight="1" x14ac:dyDescent="0.25">
      <c r="A3" s="34"/>
      <c r="B3" s="17"/>
      <c r="C3" s="37"/>
      <c r="D3" s="37"/>
      <c r="E3" s="37"/>
      <c r="F3" s="37"/>
      <c r="G3" s="37"/>
      <c r="H3" s="37"/>
      <c r="I3" s="37"/>
    </row>
    <row r="4" spans="1:9" s="1" customFormat="1" ht="17.45" hidden="1" customHeight="1" x14ac:dyDescent="0.25">
      <c r="A4" s="34"/>
      <c r="B4" s="17"/>
      <c r="C4" s="37"/>
      <c r="D4" s="37"/>
      <c r="E4" s="37"/>
      <c r="F4" s="37"/>
      <c r="G4" s="37"/>
      <c r="H4" s="37"/>
      <c r="I4" s="37"/>
    </row>
    <row r="5" spans="1:9" s="1" customFormat="1" ht="17.45" hidden="1" customHeight="1" x14ac:dyDescent="0.25">
      <c r="A5" s="34"/>
      <c r="B5" s="17"/>
      <c r="C5" s="37"/>
      <c r="D5" s="37"/>
      <c r="E5" s="37"/>
      <c r="F5" s="37"/>
      <c r="G5" s="37"/>
      <c r="H5" s="37"/>
      <c r="I5" s="37"/>
    </row>
    <row r="6" spans="1:9" s="1" customFormat="1" ht="17.45" hidden="1" customHeight="1" x14ac:dyDescent="0.25">
      <c r="A6" s="19"/>
      <c r="B6" s="20"/>
      <c r="C6" s="37"/>
      <c r="D6" s="37"/>
      <c r="E6" s="37"/>
      <c r="F6" s="37"/>
      <c r="G6" s="37"/>
      <c r="H6" s="37"/>
      <c r="I6" s="37"/>
    </row>
    <row r="7" spans="1:9" s="1" customFormat="1" ht="17.45" hidden="1" customHeight="1" x14ac:dyDescent="0.25">
      <c r="A7" s="19"/>
      <c r="B7" s="16"/>
      <c r="C7" s="39"/>
      <c r="D7" s="39"/>
      <c r="E7" s="39"/>
      <c r="F7" s="39"/>
      <c r="G7" s="39"/>
      <c r="H7" s="39"/>
      <c r="I7" s="39"/>
    </row>
    <row r="8" spans="1:9" s="1" customFormat="1" ht="19.149999999999999" customHeight="1" x14ac:dyDescent="0.25">
      <c r="A8" s="54" t="s">
        <v>114</v>
      </c>
      <c r="B8" s="54"/>
      <c r="C8" s="54"/>
      <c r="D8" s="54"/>
      <c r="E8" s="54"/>
      <c r="F8" s="54"/>
      <c r="G8" s="54"/>
      <c r="H8" s="54"/>
      <c r="I8" s="54"/>
    </row>
    <row r="9" spans="1:9" s="1" customFormat="1" ht="25.9" customHeight="1" x14ac:dyDescent="0.25">
      <c r="A9" s="54"/>
      <c r="B9" s="54"/>
      <c r="C9" s="54"/>
      <c r="D9" s="54"/>
      <c r="E9" s="54"/>
      <c r="F9" s="54"/>
      <c r="G9" s="54"/>
      <c r="H9" s="54"/>
      <c r="I9" s="54"/>
    </row>
    <row r="10" spans="1:9" s="10" customFormat="1" ht="16.899999999999999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</row>
    <row r="11" spans="1:9" s="10" customFormat="1" ht="15" customHeight="1" x14ac:dyDescent="0.25">
      <c r="A11" s="35" t="s">
        <v>76</v>
      </c>
      <c r="B11" s="42"/>
      <c r="C11" s="39"/>
      <c r="D11" s="39"/>
      <c r="E11" s="39"/>
      <c r="F11" s="39"/>
      <c r="G11" s="39"/>
      <c r="H11" s="39"/>
      <c r="I11" s="39"/>
    </row>
    <row r="12" spans="1:9" s="1" customFormat="1" ht="15" customHeight="1" x14ac:dyDescent="0.25">
      <c r="A12" s="35" t="s">
        <v>43</v>
      </c>
      <c r="B12" s="42"/>
      <c r="C12" s="39"/>
      <c r="D12" s="39"/>
      <c r="E12" s="39"/>
      <c r="F12" s="39"/>
      <c r="G12" s="39"/>
      <c r="H12" s="39"/>
      <c r="I12" s="39"/>
    </row>
    <row r="13" spans="1:9" s="1" customFormat="1" ht="14.45" customHeight="1" x14ac:dyDescent="0.25">
      <c r="A13" s="35"/>
      <c r="B13" s="42"/>
      <c r="C13" s="39"/>
      <c r="D13" s="39"/>
      <c r="E13" s="39"/>
      <c r="F13" s="39"/>
      <c r="G13" s="39"/>
      <c r="H13" s="39"/>
      <c r="I13" s="39"/>
    </row>
    <row r="14" spans="1:9" s="30" customFormat="1" ht="15" customHeight="1" x14ac:dyDescent="0.2">
      <c r="A14" s="56" t="s">
        <v>11</v>
      </c>
      <c r="B14" s="57" t="s">
        <v>35</v>
      </c>
      <c r="C14" s="58" t="s">
        <v>47</v>
      </c>
      <c r="D14" s="60" t="s">
        <v>118</v>
      </c>
      <c r="E14" s="60" t="s">
        <v>120</v>
      </c>
      <c r="F14" s="60" t="s">
        <v>119</v>
      </c>
      <c r="G14" s="62" t="s">
        <v>42</v>
      </c>
      <c r="H14" s="63"/>
      <c r="I14" s="64"/>
    </row>
    <row r="15" spans="1:9" s="28" customFormat="1" ht="108.6" customHeight="1" x14ac:dyDescent="0.2">
      <c r="A15" s="56"/>
      <c r="B15" s="57"/>
      <c r="C15" s="59"/>
      <c r="D15" s="61"/>
      <c r="E15" s="61"/>
      <c r="F15" s="61"/>
      <c r="G15" s="40" t="s">
        <v>115</v>
      </c>
      <c r="H15" s="40" t="s">
        <v>116</v>
      </c>
      <c r="I15" s="40" t="s">
        <v>117</v>
      </c>
    </row>
    <row r="16" spans="1:9" s="32" customFormat="1" ht="14.45" customHeight="1" x14ac:dyDescent="0.2">
      <c r="A16" s="36" t="s">
        <v>31</v>
      </c>
      <c r="B16" s="29" t="s">
        <v>0</v>
      </c>
      <c r="C16" s="44"/>
      <c r="D16" s="33">
        <f t="shared" ref="D16:I16" si="0">D17+D30</f>
        <v>30921.599999999999</v>
      </c>
      <c r="E16" s="33">
        <f t="shared" si="0"/>
        <v>30391.7</v>
      </c>
      <c r="F16" s="33">
        <f t="shared" si="0"/>
        <v>34376.5</v>
      </c>
      <c r="G16" s="33">
        <f t="shared" si="0"/>
        <v>34938.400000000001</v>
      </c>
      <c r="H16" s="33">
        <f t="shared" si="0"/>
        <v>37872.9</v>
      </c>
      <c r="I16" s="33">
        <f t="shared" si="0"/>
        <v>39594.199999999997</v>
      </c>
    </row>
    <row r="17" spans="1:9" s="31" customFormat="1" ht="14.45" customHeight="1" x14ac:dyDescent="0.2">
      <c r="A17" s="36" t="s">
        <v>20</v>
      </c>
      <c r="B17" s="29"/>
      <c r="C17" s="44"/>
      <c r="D17" s="33">
        <f>D18+D20+D22+D24</f>
        <v>30921.599999999999</v>
      </c>
      <c r="E17" s="33">
        <f>E18+E20+E22+E24+E28</f>
        <v>30344.400000000001</v>
      </c>
      <c r="F17" s="33">
        <f>F18+F20+F22+F24+F28</f>
        <v>34376.5</v>
      </c>
      <c r="G17" s="33">
        <f>G18+G20+G22+G24+G28</f>
        <v>34938.400000000001</v>
      </c>
      <c r="H17" s="33">
        <f>H18+H20+H22+H24+H28</f>
        <v>37872.9</v>
      </c>
      <c r="I17" s="33">
        <f>I18+I20+I22+I24+I28</f>
        <v>39594.199999999997</v>
      </c>
    </row>
    <row r="18" spans="1:9" s="7" customFormat="1" ht="20.25" customHeight="1" x14ac:dyDescent="0.2">
      <c r="A18" s="9" t="s">
        <v>21</v>
      </c>
      <c r="B18" s="14" t="s">
        <v>3</v>
      </c>
      <c r="C18" s="44"/>
      <c r="D18" s="33">
        <v>9150</v>
      </c>
      <c r="E18" s="33">
        <v>7335.1</v>
      </c>
      <c r="F18" s="33">
        <v>9150</v>
      </c>
      <c r="G18" s="33">
        <v>9300</v>
      </c>
      <c r="H18" s="33">
        <v>10071.700000000001</v>
      </c>
      <c r="I18" s="33">
        <v>10827.3</v>
      </c>
    </row>
    <row r="19" spans="1:9" s="2" customFormat="1" ht="25.5" customHeight="1" x14ac:dyDescent="0.2">
      <c r="A19" s="9" t="s">
        <v>1</v>
      </c>
      <c r="B19" s="14" t="s">
        <v>4</v>
      </c>
      <c r="C19" s="44" t="s">
        <v>48</v>
      </c>
      <c r="D19" s="33">
        <v>9150</v>
      </c>
      <c r="E19" s="33">
        <v>7335.1</v>
      </c>
      <c r="F19" s="33">
        <v>9150</v>
      </c>
      <c r="G19" s="33">
        <v>9300</v>
      </c>
      <c r="H19" s="33">
        <v>10071.700000000001</v>
      </c>
      <c r="I19" s="33">
        <v>10827.3</v>
      </c>
    </row>
    <row r="20" spans="1:9" s="23" customFormat="1" ht="43.15" customHeight="1" x14ac:dyDescent="0.2">
      <c r="A20" s="9" t="s">
        <v>29</v>
      </c>
      <c r="B20" s="25" t="s">
        <v>17</v>
      </c>
      <c r="C20" s="44"/>
      <c r="D20" s="33">
        <v>2654.3</v>
      </c>
      <c r="E20" s="33">
        <v>2304.9</v>
      </c>
      <c r="F20" s="33">
        <v>2700</v>
      </c>
      <c r="G20" s="33">
        <v>2901.4</v>
      </c>
      <c r="H20" s="33">
        <v>3865.2</v>
      </c>
      <c r="I20" s="33">
        <v>3865.2</v>
      </c>
    </row>
    <row r="21" spans="1:9" s="24" customFormat="1" ht="42" customHeight="1" x14ac:dyDescent="0.2">
      <c r="A21" s="9" t="s">
        <v>16</v>
      </c>
      <c r="B21" s="25" t="s">
        <v>18</v>
      </c>
      <c r="C21" s="44" t="s">
        <v>49</v>
      </c>
      <c r="D21" s="33">
        <v>2654.3</v>
      </c>
      <c r="E21" s="33">
        <v>2304.9</v>
      </c>
      <c r="F21" s="33">
        <v>2700</v>
      </c>
      <c r="G21" s="33">
        <v>2901.4</v>
      </c>
      <c r="H21" s="33">
        <v>3865.2</v>
      </c>
      <c r="I21" s="33">
        <v>3865.2</v>
      </c>
    </row>
    <row r="22" spans="1:9" s="8" customFormat="1" ht="24.75" customHeight="1" x14ac:dyDescent="0.2">
      <c r="A22" s="9" t="s">
        <v>22</v>
      </c>
      <c r="B22" s="14" t="s">
        <v>5</v>
      </c>
      <c r="C22" s="44"/>
      <c r="D22" s="33">
        <v>15551</v>
      </c>
      <c r="E22" s="33">
        <v>18960.2</v>
      </c>
      <c r="F22" s="33">
        <v>18960.2</v>
      </c>
      <c r="G22" s="33">
        <v>18300</v>
      </c>
      <c r="H22" s="33">
        <v>19215</v>
      </c>
      <c r="I22" s="33">
        <v>20175.7</v>
      </c>
    </row>
    <row r="23" spans="1:9" s="2" customFormat="1" ht="23.25" customHeight="1" x14ac:dyDescent="0.2">
      <c r="A23" s="9" t="s">
        <v>2</v>
      </c>
      <c r="B23" s="14" t="s">
        <v>6</v>
      </c>
      <c r="C23" s="44" t="s">
        <v>48</v>
      </c>
      <c r="D23" s="33">
        <v>15551</v>
      </c>
      <c r="E23" s="33">
        <v>18960.2</v>
      </c>
      <c r="F23" s="33">
        <v>18960.2</v>
      </c>
      <c r="G23" s="33">
        <v>18300</v>
      </c>
      <c r="H23" s="33">
        <v>19215</v>
      </c>
      <c r="I23" s="33">
        <v>20175.7</v>
      </c>
    </row>
    <row r="24" spans="1:9" s="2" customFormat="1" ht="23.25" customHeight="1" x14ac:dyDescent="0.2">
      <c r="A24" s="9" t="s">
        <v>57</v>
      </c>
      <c r="B24" s="48" t="s">
        <v>58</v>
      </c>
      <c r="C24" s="44"/>
      <c r="D24" s="33">
        <v>3566.3</v>
      </c>
      <c r="E24" s="33">
        <v>1744.2</v>
      </c>
      <c r="F24" s="33">
        <v>3566.3</v>
      </c>
      <c r="G24" s="33">
        <v>4437</v>
      </c>
      <c r="H24" s="33">
        <v>4721</v>
      </c>
      <c r="I24" s="33">
        <v>4726</v>
      </c>
    </row>
    <row r="25" spans="1:9" s="2" customFormat="1" ht="23.25" customHeight="1" x14ac:dyDescent="0.2">
      <c r="A25" s="9" t="s">
        <v>51</v>
      </c>
      <c r="B25" s="14" t="s">
        <v>52</v>
      </c>
      <c r="C25" s="44" t="s">
        <v>48</v>
      </c>
      <c r="D25" s="33">
        <v>2055</v>
      </c>
      <c r="E25" s="33">
        <v>1028.9000000000001</v>
      </c>
      <c r="F25" s="33">
        <v>2055</v>
      </c>
      <c r="G25" s="33">
        <v>2813</v>
      </c>
      <c r="H25" s="33">
        <v>3094</v>
      </c>
      <c r="I25" s="33">
        <v>3094</v>
      </c>
    </row>
    <row r="26" spans="1:9" s="2" customFormat="1" ht="23.25" customHeight="1" x14ac:dyDescent="0.2">
      <c r="A26" s="9" t="s">
        <v>54</v>
      </c>
      <c r="B26" s="48" t="s">
        <v>53</v>
      </c>
      <c r="C26" s="44" t="s">
        <v>48</v>
      </c>
      <c r="D26" s="33">
        <v>248.3</v>
      </c>
      <c r="E26" s="33">
        <v>234.2</v>
      </c>
      <c r="F26" s="33">
        <v>248.3</v>
      </c>
      <c r="G26" s="33">
        <v>242</v>
      </c>
      <c r="H26" s="33">
        <v>245</v>
      </c>
      <c r="I26" s="33">
        <v>250</v>
      </c>
    </row>
    <row r="27" spans="1:9" s="2" customFormat="1" ht="23.25" customHeight="1" x14ac:dyDescent="0.2">
      <c r="A27" s="9" t="s">
        <v>55</v>
      </c>
      <c r="B27" s="48" t="s">
        <v>56</v>
      </c>
      <c r="C27" s="44" t="s">
        <v>48</v>
      </c>
      <c r="D27" s="33">
        <v>1263</v>
      </c>
      <c r="E27" s="33">
        <v>481.1</v>
      </c>
      <c r="F27" s="33">
        <v>1263</v>
      </c>
      <c r="G27" s="33">
        <v>1382</v>
      </c>
      <c r="H27" s="33">
        <v>1382</v>
      </c>
      <c r="I27" s="33">
        <v>1382</v>
      </c>
    </row>
    <row r="28" spans="1:9" s="2" customFormat="1" ht="0.75" customHeight="1" x14ac:dyDescent="0.2">
      <c r="A28" s="36" t="s">
        <v>65</v>
      </c>
      <c r="B28" s="29" t="s">
        <v>66</v>
      </c>
      <c r="C28" s="44"/>
      <c r="D28" s="33"/>
      <c r="E28" s="33"/>
      <c r="F28" s="33"/>
      <c r="G28" s="33"/>
      <c r="H28" s="33"/>
      <c r="I28" s="33"/>
    </row>
    <row r="29" spans="1:9" s="2" customFormat="1" ht="95.25" hidden="1" customHeight="1" x14ac:dyDescent="0.2">
      <c r="A29" s="36" t="s">
        <v>67</v>
      </c>
      <c r="B29" s="29" t="s">
        <v>68</v>
      </c>
      <c r="C29" s="44"/>
      <c r="D29" s="33"/>
      <c r="E29" s="33"/>
      <c r="F29" s="33"/>
      <c r="G29" s="33"/>
      <c r="H29" s="33"/>
      <c r="I29" s="33"/>
    </row>
    <row r="30" spans="1:9" s="31" customFormat="1" ht="13.5" customHeight="1" x14ac:dyDescent="0.2">
      <c r="A30" s="36" t="s">
        <v>23</v>
      </c>
      <c r="B30" s="29"/>
      <c r="C30" s="44"/>
      <c r="D30" s="33">
        <f>D31+D37+D44+D49</f>
        <v>0</v>
      </c>
      <c r="E30" s="33">
        <v>47.3</v>
      </c>
      <c r="F30" s="33"/>
      <c r="G30" s="33">
        <f>G31+G37+G44+G49</f>
        <v>0</v>
      </c>
      <c r="H30" s="33">
        <f>H31+H37+H44+H49</f>
        <v>0</v>
      </c>
      <c r="I30" s="33">
        <f>I31+I37+I44+I49</f>
        <v>0</v>
      </c>
    </row>
    <row r="31" spans="1:9" s="8" customFormat="1" ht="0.75" hidden="1" customHeight="1" x14ac:dyDescent="0.2">
      <c r="A31" s="9" t="s">
        <v>24</v>
      </c>
      <c r="B31" s="14" t="s">
        <v>7</v>
      </c>
      <c r="C31" s="44"/>
      <c r="D31" s="33"/>
      <c r="E31" s="33"/>
      <c r="F31" s="33"/>
      <c r="G31" s="33"/>
      <c r="H31" s="33"/>
      <c r="I31" s="33"/>
    </row>
    <row r="32" spans="1:9" s="8" customFormat="1" ht="120" hidden="1" customHeight="1" x14ac:dyDescent="0.2">
      <c r="A32" s="9" t="s">
        <v>37</v>
      </c>
      <c r="B32" s="14" t="s">
        <v>8</v>
      </c>
      <c r="C32" s="44"/>
      <c r="D32" s="33"/>
      <c r="E32" s="33"/>
      <c r="F32" s="33"/>
      <c r="G32" s="33"/>
      <c r="H32" s="33"/>
      <c r="I32" s="33"/>
    </row>
    <row r="33" spans="1:9" s="2" customFormat="1" ht="111" hidden="1" customHeight="1" x14ac:dyDescent="0.2">
      <c r="A33" s="9" t="s">
        <v>60</v>
      </c>
      <c r="B33" s="14" t="s">
        <v>59</v>
      </c>
      <c r="C33" s="44"/>
      <c r="D33" s="33"/>
      <c r="E33" s="33"/>
      <c r="F33" s="33"/>
      <c r="G33" s="33"/>
      <c r="H33" s="33"/>
      <c r="I33" s="33"/>
    </row>
    <row r="34" spans="1:9" s="2" customFormat="1" ht="99.75" hidden="1" customHeight="1" x14ac:dyDescent="0.2">
      <c r="A34" s="9" t="s">
        <v>70</v>
      </c>
      <c r="B34" s="14" t="s">
        <v>69</v>
      </c>
      <c r="C34" s="44"/>
      <c r="D34" s="33"/>
      <c r="E34" s="33"/>
      <c r="F34" s="33"/>
      <c r="G34" s="33"/>
      <c r="H34" s="33"/>
      <c r="I34" s="33"/>
    </row>
    <row r="35" spans="1:9" s="8" customFormat="1" ht="57.75" hidden="1" customHeight="1" x14ac:dyDescent="0.2">
      <c r="A35" s="9" t="s">
        <v>72</v>
      </c>
      <c r="B35" s="14" t="s">
        <v>71</v>
      </c>
      <c r="C35" s="44"/>
      <c r="D35" s="33"/>
      <c r="E35" s="33"/>
      <c r="F35" s="33"/>
      <c r="G35" s="33"/>
      <c r="H35" s="33"/>
      <c r="I35" s="33"/>
    </row>
    <row r="36" spans="1:9" s="8" customFormat="1" ht="51" hidden="1" customHeight="1" x14ac:dyDescent="0.2">
      <c r="A36" s="9" t="s">
        <v>101</v>
      </c>
      <c r="B36" s="14" t="s">
        <v>102</v>
      </c>
      <c r="C36" s="44"/>
      <c r="D36" s="33"/>
      <c r="E36" s="33"/>
      <c r="F36" s="33"/>
      <c r="G36" s="33"/>
      <c r="H36" s="33"/>
      <c r="I36" s="33"/>
    </row>
    <row r="37" spans="1:9" s="8" customFormat="1" ht="0.75" hidden="1" customHeight="1" x14ac:dyDescent="0.2">
      <c r="A37" s="9" t="s">
        <v>25</v>
      </c>
      <c r="B37" s="14" t="s">
        <v>9</v>
      </c>
      <c r="C37" s="44"/>
      <c r="D37" s="33"/>
      <c r="E37" s="33"/>
      <c r="F37" s="33"/>
      <c r="G37" s="33"/>
      <c r="H37" s="33"/>
      <c r="I37" s="33"/>
    </row>
    <row r="38" spans="1:9" s="8" customFormat="1" ht="107.25" hidden="1" customHeight="1" x14ac:dyDescent="0.2">
      <c r="A38" s="9" t="s">
        <v>74</v>
      </c>
      <c r="B38" s="51" t="s">
        <v>73</v>
      </c>
      <c r="C38" s="44"/>
      <c r="D38" s="33"/>
      <c r="E38" s="33"/>
      <c r="F38" s="33"/>
      <c r="G38" s="33"/>
      <c r="H38" s="33"/>
      <c r="I38" s="33"/>
    </row>
    <row r="39" spans="1:9" s="8" customFormat="1" ht="3" hidden="1" customHeight="1" x14ac:dyDescent="0.2">
      <c r="A39" s="9" t="s">
        <v>99</v>
      </c>
      <c r="B39" s="51" t="s">
        <v>100</v>
      </c>
      <c r="C39" s="44"/>
      <c r="D39" s="33"/>
      <c r="E39" s="33"/>
      <c r="F39" s="33"/>
      <c r="G39" s="33"/>
      <c r="H39" s="33"/>
      <c r="I39" s="33"/>
    </row>
    <row r="40" spans="1:9" s="8" customFormat="1" ht="0.75" hidden="1" customHeight="1" x14ac:dyDescent="0.2">
      <c r="A40" s="9" t="s">
        <v>97</v>
      </c>
      <c r="B40" s="51" t="s">
        <v>98</v>
      </c>
      <c r="C40" s="44"/>
      <c r="D40" s="33"/>
      <c r="E40" s="33"/>
      <c r="F40" s="33"/>
      <c r="G40" s="33"/>
      <c r="H40" s="33"/>
      <c r="I40" s="33"/>
    </row>
    <row r="41" spans="1:9" s="13" customFormat="1" ht="42" hidden="1" customHeight="1" x14ac:dyDescent="0.2">
      <c r="A41" s="9" t="s">
        <v>34</v>
      </c>
      <c r="B41" s="14" t="s">
        <v>32</v>
      </c>
      <c r="C41" s="44"/>
      <c r="D41" s="33"/>
      <c r="E41" s="33"/>
      <c r="F41" s="33"/>
      <c r="G41" s="33"/>
      <c r="H41" s="33"/>
      <c r="I41" s="33"/>
    </row>
    <row r="42" spans="1:9" s="13" customFormat="1" ht="69" hidden="1" customHeight="1" x14ac:dyDescent="0.2">
      <c r="A42" s="9" t="s">
        <v>62</v>
      </c>
      <c r="B42" s="48" t="s">
        <v>61</v>
      </c>
      <c r="C42" s="44"/>
      <c r="D42" s="33"/>
      <c r="E42" s="33"/>
      <c r="F42" s="33"/>
      <c r="G42" s="33"/>
      <c r="H42" s="33"/>
      <c r="I42" s="33"/>
    </row>
    <row r="43" spans="1:9" s="13" customFormat="1" ht="0.75" customHeight="1" x14ac:dyDescent="0.2">
      <c r="A43" s="9" t="s">
        <v>95</v>
      </c>
      <c r="B43" s="43" t="s">
        <v>96</v>
      </c>
      <c r="C43" s="44"/>
      <c r="D43" s="33"/>
      <c r="E43" s="33"/>
      <c r="F43" s="33"/>
      <c r="G43" s="33"/>
      <c r="H43" s="33"/>
      <c r="I43" s="33"/>
    </row>
    <row r="44" spans="1:9" s="8" customFormat="1" ht="23.25" hidden="1" customHeight="1" x14ac:dyDescent="0.2">
      <c r="A44" s="9" t="s">
        <v>26</v>
      </c>
      <c r="B44" s="14" t="s">
        <v>10</v>
      </c>
      <c r="C44" s="44"/>
      <c r="D44" s="33"/>
      <c r="E44" s="33"/>
      <c r="F44" s="33"/>
      <c r="G44" s="33"/>
      <c r="H44" s="33"/>
      <c r="I44" s="33"/>
    </row>
    <row r="45" spans="1:9" s="8" customFormat="1" ht="96.75" hidden="1" customHeight="1" x14ac:dyDescent="0.2">
      <c r="A45" s="36" t="s">
        <v>79</v>
      </c>
      <c r="B45" s="29" t="s">
        <v>78</v>
      </c>
      <c r="C45" s="44"/>
      <c r="D45" s="33"/>
      <c r="E45" s="33"/>
      <c r="F45" s="33"/>
      <c r="G45" s="33"/>
      <c r="H45" s="33"/>
      <c r="I45" s="33"/>
    </row>
    <row r="46" spans="1:9" s="8" customFormat="1" ht="78" hidden="1" customHeight="1" x14ac:dyDescent="0.2">
      <c r="A46" s="36" t="s">
        <v>80</v>
      </c>
      <c r="B46" s="29" t="s">
        <v>85</v>
      </c>
      <c r="C46" s="44" t="s">
        <v>103</v>
      </c>
      <c r="D46" s="33"/>
      <c r="E46" s="33"/>
      <c r="F46" s="33"/>
      <c r="G46" s="33"/>
      <c r="H46" s="33"/>
      <c r="I46" s="33"/>
    </row>
    <row r="47" spans="1:9" s="8" customFormat="1" ht="109.5" hidden="1" customHeight="1" x14ac:dyDescent="0.2">
      <c r="A47" s="36" t="s">
        <v>93</v>
      </c>
      <c r="B47" s="29" t="s">
        <v>94</v>
      </c>
      <c r="C47" s="44"/>
      <c r="D47" s="33"/>
      <c r="E47" s="33"/>
      <c r="F47" s="33"/>
      <c r="G47" s="33"/>
      <c r="H47" s="33"/>
      <c r="I47" s="33"/>
    </row>
    <row r="48" spans="1:9" s="8" customFormat="1" ht="22.5" hidden="1" customHeight="1" x14ac:dyDescent="0.2">
      <c r="A48" s="36" t="s">
        <v>30</v>
      </c>
      <c r="B48" s="47" t="s">
        <v>50</v>
      </c>
      <c r="C48" s="44"/>
      <c r="D48" s="33"/>
      <c r="E48" s="33"/>
      <c r="F48" s="33"/>
      <c r="G48" s="33"/>
      <c r="H48" s="33"/>
      <c r="I48" s="33"/>
    </row>
    <row r="49" spans="1:9" s="8" customFormat="1" ht="24.75" hidden="1" customHeight="1" x14ac:dyDescent="0.2">
      <c r="A49" s="36" t="s">
        <v>64</v>
      </c>
      <c r="B49" s="47" t="s">
        <v>63</v>
      </c>
      <c r="C49" s="44"/>
      <c r="D49" s="33"/>
      <c r="E49" s="33"/>
      <c r="F49" s="33"/>
      <c r="G49" s="33"/>
      <c r="H49" s="33"/>
      <c r="I49" s="33"/>
    </row>
    <row r="50" spans="1:9" s="8" customFormat="1" ht="0.75" customHeight="1" x14ac:dyDescent="0.2">
      <c r="A50" s="36" t="s">
        <v>75</v>
      </c>
      <c r="B50" s="47" t="s">
        <v>86</v>
      </c>
      <c r="C50" s="44" t="s">
        <v>77</v>
      </c>
      <c r="D50" s="33"/>
      <c r="E50" s="33"/>
      <c r="F50" s="33"/>
      <c r="G50" s="33"/>
      <c r="H50" s="33"/>
      <c r="I50" s="33"/>
    </row>
    <row r="51" spans="1:9" s="12" customFormat="1" ht="27.75" customHeight="1" x14ac:dyDescent="0.2">
      <c r="A51" s="36" t="s">
        <v>27</v>
      </c>
      <c r="B51" s="29" t="s">
        <v>13</v>
      </c>
      <c r="C51" s="44"/>
      <c r="D51" s="33">
        <f t="shared" ref="D51:I51" si="1">D52</f>
        <v>14213.4</v>
      </c>
      <c r="E51" s="33">
        <f t="shared" si="1"/>
        <v>14082.6</v>
      </c>
      <c r="F51" s="33">
        <f t="shared" si="1"/>
        <v>14213.4</v>
      </c>
      <c r="G51" s="33">
        <f t="shared" si="1"/>
        <v>5876.2</v>
      </c>
      <c r="H51" s="33">
        <f t="shared" si="1"/>
        <v>951.5</v>
      </c>
      <c r="I51" s="33">
        <f t="shared" si="1"/>
        <v>1130.7</v>
      </c>
    </row>
    <row r="52" spans="1:9" s="3" customFormat="1" ht="40.5" customHeight="1" x14ac:dyDescent="0.2">
      <c r="A52" s="36" t="s">
        <v>28</v>
      </c>
      <c r="B52" s="25" t="s">
        <v>14</v>
      </c>
      <c r="C52" s="44"/>
      <c r="D52" s="33">
        <f t="shared" ref="D52:I52" si="2">D53+D55+D60+D63</f>
        <v>14213.4</v>
      </c>
      <c r="E52" s="33">
        <f>E53+E55+E60+E63</f>
        <v>14082.6</v>
      </c>
      <c r="F52" s="33">
        <f>F53+F55+F60+F63</f>
        <v>14213.4</v>
      </c>
      <c r="G52" s="33">
        <f t="shared" si="2"/>
        <v>5876.2</v>
      </c>
      <c r="H52" s="33">
        <f t="shared" si="2"/>
        <v>951.5</v>
      </c>
      <c r="I52" s="33">
        <f t="shared" si="2"/>
        <v>1130.7</v>
      </c>
    </row>
    <row r="53" spans="1:9" s="6" customFormat="1" ht="28.5" customHeight="1" thickBot="1" x14ac:dyDescent="0.25">
      <c r="A53" s="9" t="s">
        <v>33</v>
      </c>
      <c r="B53" s="15" t="s">
        <v>38</v>
      </c>
      <c r="C53" s="44"/>
      <c r="D53" s="33">
        <v>299.10000000000002</v>
      </c>
      <c r="E53" s="33">
        <v>249.2</v>
      </c>
      <c r="F53" s="33">
        <v>299.10000000000002</v>
      </c>
      <c r="G53" s="33">
        <v>308.5</v>
      </c>
      <c r="H53" s="33">
        <v>319.39999999999998</v>
      </c>
      <c r="I53" s="33">
        <v>328.5</v>
      </c>
    </row>
    <row r="54" spans="1:9" s="11" customFormat="1" ht="52.9" customHeight="1" thickBot="1" x14ac:dyDescent="0.25">
      <c r="A54" s="50" t="s">
        <v>87</v>
      </c>
      <c r="B54" s="15" t="s">
        <v>88</v>
      </c>
      <c r="C54" s="44" t="s">
        <v>77</v>
      </c>
      <c r="D54" s="33">
        <v>299.10000000000002</v>
      </c>
      <c r="E54" s="33">
        <v>249.2</v>
      </c>
      <c r="F54" s="33">
        <v>299.10000000000002</v>
      </c>
      <c r="G54" s="33">
        <v>308.5</v>
      </c>
      <c r="H54" s="33">
        <v>319.39999999999998</v>
      </c>
      <c r="I54" s="33">
        <v>328.5</v>
      </c>
    </row>
    <row r="55" spans="1:9" s="6" customFormat="1" ht="44.25" customHeight="1" x14ac:dyDescent="0.2">
      <c r="A55" s="9" t="s">
        <v>19</v>
      </c>
      <c r="B55" s="15" t="s">
        <v>39</v>
      </c>
      <c r="C55" s="45"/>
      <c r="D55" s="26">
        <f>SUM(D57:D59)</f>
        <v>8500</v>
      </c>
      <c r="E55" s="26">
        <v>8500</v>
      </c>
      <c r="F55" s="26">
        <v>8500</v>
      </c>
      <c r="G55" s="26">
        <v>0</v>
      </c>
      <c r="H55" s="26">
        <v>0</v>
      </c>
      <c r="I55" s="26">
        <f>SUM(I57:I58)</f>
        <v>0</v>
      </c>
    </row>
    <row r="56" spans="1:9" s="5" customFormat="1" ht="0.75" customHeight="1" x14ac:dyDescent="0.2">
      <c r="A56" s="9" t="s">
        <v>44</v>
      </c>
      <c r="B56" s="15" t="s">
        <v>45</v>
      </c>
      <c r="C56" s="44"/>
      <c r="D56" s="33"/>
      <c r="E56" s="33"/>
      <c r="F56" s="33"/>
      <c r="G56" s="33"/>
      <c r="H56" s="33"/>
      <c r="I56" s="33"/>
    </row>
    <row r="57" spans="1:9" s="5" customFormat="1" ht="39" customHeight="1" x14ac:dyDescent="0.2">
      <c r="A57" s="9" t="s">
        <v>81</v>
      </c>
      <c r="B57" s="22" t="s">
        <v>82</v>
      </c>
      <c r="C57" s="44" t="s">
        <v>77</v>
      </c>
      <c r="D57" s="33">
        <v>8500</v>
      </c>
      <c r="E57" s="33">
        <v>8500</v>
      </c>
      <c r="F57" s="33">
        <v>8500</v>
      </c>
      <c r="G57" s="33"/>
      <c r="H57" s="33"/>
      <c r="I57" s="33"/>
    </row>
    <row r="58" spans="1:9" s="5" customFormat="1" ht="0.75" customHeight="1" x14ac:dyDescent="0.2">
      <c r="A58" s="9" t="s">
        <v>105</v>
      </c>
      <c r="B58" s="22" t="s">
        <v>106</v>
      </c>
      <c r="C58" s="44" t="s">
        <v>77</v>
      </c>
      <c r="D58" s="33"/>
      <c r="E58" s="33"/>
      <c r="F58" s="33"/>
      <c r="G58" s="33"/>
      <c r="H58" s="33"/>
      <c r="I58" s="33"/>
    </row>
    <row r="59" spans="1:9" s="5" customFormat="1" ht="0.75" customHeight="1" x14ac:dyDescent="0.2">
      <c r="A59" s="9" t="s">
        <v>89</v>
      </c>
      <c r="B59" s="22" t="s">
        <v>90</v>
      </c>
      <c r="C59" s="44"/>
      <c r="D59" s="33"/>
      <c r="E59" s="33"/>
      <c r="F59" s="33"/>
      <c r="G59" s="33"/>
      <c r="H59" s="33"/>
      <c r="I59" s="33"/>
    </row>
    <row r="60" spans="1:9" s="6" customFormat="1" ht="29.25" customHeight="1" x14ac:dyDescent="0.2">
      <c r="A60" s="9" t="s">
        <v>40</v>
      </c>
      <c r="B60" s="15" t="s">
        <v>36</v>
      </c>
      <c r="C60" s="45"/>
      <c r="D60" s="26">
        <f>SUM(D62:D62)</f>
        <v>414.3</v>
      </c>
      <c r="E60" s="26">
        <f>SUM(E62:E62)</f>
        <v>338.9</v>
      </c>
      <c r="F60" s="26">
        <v>414.3</v>
      </c>
      <c r="G60" s="26">
        <f>SUM(G62:G62)</f>
        <v>567.70000000000005</v>
      </c>
      <c r="H60" s="26">
        <f>SUM(H62:H62)</f>
        <v>632.1</v>
      </c>
      <c r="I60" s="26">
        <f>SUM(I62:I62)</f>
        <v>802.2</v>
      </c>
    </row>
    <row r="61" spans="1:9" s="4" customFormat="1" ht="41.45" hidden="1" customHeight="1" x14ac:dyDescent="0.2">
      <c r="A61" s="9" t="s">
        <v>46</v>
      </c>
      <c r="B61" s="15" t="s">
        <v>41</v>
      </c>
      <c r="C61" s="45"/>
      <c r="D61" s="26"/>
      <c r="E61" s="26"/>
      <c r="F61" s="26"/>
      <c r="G61" s="26"/>
      <c r="H61" s="26"/>
      <c r="I61" s="26"/>
    </row>
    <row r="62" spans="1:9" s="5" customFormat="1" ht="70.150000000000006" customHeight="1" outlineLevel="1" x14ac:dyDescent="0.2">
      <c r="A62" s="9" t="s">
        <v>91</v>
      </c>
      <c r="B62" s="22" t="s">
        <v>92</v>
      </c>
      <c r="C62" s="44" t="s">
        <v>77</v>
      </c>
      <c r="D62" s="33">
        <v>414.3</v>
      </c>
      <c r="E62" s="33">
        <v>338.9</v>
      </c>
      <c r="F62" s="33">
        <v>414.3</v>
      </c>
      <c r="G62" s="33">
        <v>567.70000000000005</v>
      </c>
      <c r="H62" s="33">
        <v>632.1</v>
      </c>
      <c r="I62" s="33">
        <v>802.2</v>
      </c>
    </row>
    <row r="63" spans="1:9" s="6" customFormat="1" ht="12.75" customHeight="1" x14ac:dyDescent="0.2">
      <c r="A63" s="9" t="s">
        <v>12</v>
      </c>
      <c r="B63" s="15" t="s">
        <v>13</v>
      </c>
      <c r="C63" s="44"/>
      <c r="D63" s="33">
        <f t="shared" ref="D63:I63" si="3">SUM(D64:D68)</f>
        <v>5000</v>
      </c>
      <c r="E63" s="33">
        <f t="shared" si="3"/>
        <v>4994.5</v>
      </c>
      <c r="F63" s="33">
        <f t="shared" si="3"/>
        <v>5000</v>
      </c>
      <c r="G63" s="33">
        <f t="shared" si="3"/>
        <v>5000</v>
      </c>
      <c r="H63" s="33">
        <f t="shared" si="3"/>
        <v>0</v>
      </c>
      <c r="I63" s="33">
        <f t="shared" si="3"/>
        <v>0</v>
      </c>
    </row>
    <row r="64" spans="1:9" s="4" customFormat="1" ht="0.75" customHeight="1" x14ac:dyDescent="0.2">
      <c r="A64" s="9" t="s">
        <v>107</v>
      </c>
      <c r="B64" s="15" t="s">
        <v>104</v>
      </c>
      <c r="C64" s="44"/>
      <c r="D64" s="33"/>
      <c r="E64" s="33"/>
      <c r="F64" s="33"/>
      <c r="G64" s="33"/>
      <c r="H64" s="33"/>
      <c r="I64" s="33"/>
    </row>
    <row r="65" spans="1:9" s="6" customFormat="1" ht="53.25" customHeight="1" x14ac:dyDescent="0.2">
      <c r="A65" s="53" t="s">
        <v>83</v>
      </c>
      <c r="B65" s="15" t="s">
        <v>84</v>
      </c>
      <c r="C65" s="44" t="s">
        <v>77</v>
      </c>
      <c r="D65" s="33">
        <v>5000</v>
      </c>
      <c r="E65" s="33">
        <v>5000</v>
      </c>
      <c r="F65" s="33">
        <v>5000</v>
      </c>
      <c r="G65" s="33">
        <v>5000</v>
      </c>
      <c r="H65" s="33">
        <v>0</v>
      </c>
      <c r="I65" s="33">
        <v>0</v>
      </c>
    </row>
    <row r="66" spans="1:9" s="6" customFormat="1" ht="0.75" customHeight="1" x14ac:dyDescent="0.2">
      <c r="A66" s="49" t="s">
        <v>110</v>
      </c>
      <c r="B66" s="15" t="s">
        <v>111</v>
      </c>
      <c r="C66" s="44" t="s">
        <v>77</v>
      </c>
      <c r="D66" s="33"/>
      <c r="E66" s="33"/>
      <c r="F66" s="33"/>
      <c r="G66" s="33"/>
      <c r="H66" s="33"/>
      <c r="I66" s="33"/>
    </row>
    <row r="67" spans="1:9" s="6" customFormat="1" ht="24" customHeight="1" x14ac:dyDescent="0.2">
      <c r="A67" s="53" t="s">
        <v>113</v>
      </c>
      <c r="B67" s="15" t="s">
        <v>112</v>
      </c>
      <c r="C67" s="44" t="s">
        <v>77</v>
      </c>
      <c r="D67" s="33"/>
      <c r="E67" s="33">
        <v>-5.5</v>
      </c>
      <c r="F67" s="33"/>
      <c r="G67" s="33"/>
      <c r="H67" s="33"/>
      <c r="I67" s="33"/>
    </row>
    <row r="68" spans="1:9" s="6" customFormat="1" ht="0.75" customHeight="1" x14ac:dyDescent="0.2">
      <c r="A68" s="52" t="s">
        <v>108</v>
      </c>
      <c r="B68" s="15" t="s">
        <v>109</v>
      </c>
      <c r="C68" s="44" t="s">
        <v>77</v>
      </c>
      <c r="D68" s="33"/>
      <c r="E68" s="33"/>
      <c r="F68" s="33"/>
      <c r="G68" s="33"/>
      <c r="H68" s="33"/>
      <c r="I68" s="33"/>
    </row>
    <row r="69" spans="1:9" s="27" customFormat="1" ht="15" customHeight="1" x14ac:dyDescent="0.2">
      <c r="A69" s="65" t="s">
        <v>15</v>
      </c>
      <c r="B69" s="66"/>
      <c r="C69" s="67">
        <f t="shared" ref="C69:I69" si="4">C16+C51</f>
        <v>0</v>
      </c>
      <c r="D69" s="68">
        <f t="shared" si="4"/>
        <v>45135</v>
      </c>
      <c r="E69" s="68">
        <f t="shared" si="4"/>
        <v>44474.3</v>
      </c>
      <c r="F69" s="68">
        <f t="shared" si="4"/>
        <v>48589.9</v>
      </c>
      <c r="G69" s="68">
        <f t="shared" si="4"/>
        <v>40814.6</v>
      </c>
      <c r="H69" s="68">
        <f t="shared" si="4"/>
        <v>38824.400000000001</v>
      </c>
      <c r="I69" s="68">
        <f t="shared" si="4"/>
        <v>40724.899999999994</v>
      </c>
    </row>
    <row r="70" spans="1:9" x14ac:dyDescent="0.2">
      <c r="C70" s="46"/>
    </row>
    <row r="71" spans="1:9" x14ac:dyDescent="0.2">
      <c r="C71" s="41"/>
      <c r="D71" s="41"/>
      <c r="E71" s="41"/>
      <c r="F71" s="41"/>
      <c r="G71" s="41"/>
      <c r="H71" s="41"/>
      <c r="I71" s="41"/>
    </row>
  </sheetData>
  <mergeCells count="9">
    <mergeCell ref="A8:I9"/>
    <mergeCell ref="A10:I10"/>
    <mergeCell ref="A14:A15"/>
    <mergeCell ref="B14:B15"/>
    <mergeCell ref="C14:C15"/>
    <mergeCell ref="D14:D15"/>
    <mergeCell ref="E14:E15"/>
    <mergeCell ref="F14:F15"/>
    <mergeCell ref="G14:I14"/>
  </mergeCells>
  <pageMargins left="0.47" right="0" top="0.19685039370078741" bottom="0.15748031496062992" header="0.19685039370078741" footer="0.1574803149606299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</vt:lpstr>
      <vt:lpstr>Реестр!Заголовки_для_печати</vt:lpstr>
      <vt:lpstr>Реестр!Область_печати</vt:lpstr>
    </vt:vector>
  </TitlesOfParts>
  <Company>Финансовый орган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User01</cp:lastModifiedBy>
  <cp:lastPrinted>2025-11-07T07:29:47Z</cp:lastPrinted>
  <dcterms:created xsi:type="dcterms:W3CDTF">2009-02-04T12:34:46Z</dcterms:created>
  <dcterms:modified xsi:type="dcterms:W3CDTF">2025-11-07T07:30:04Z</dcterms:modified>
</cp:coreProperties>
</file>