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9nqcss3a764\шемякова\Бюджет МР 2026-2028г\"/>
    </mc:Choice>
  </mc:AlternateContent>
  <bookViews>
    <workbookView xWindow="360" yWindow="105" windowWidth="20730" windowHeight="99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4" i="1" l="1"/>
  <c r="C57" i="1"/>
  <c r="C16" i="1" l="1"/>
  <c r="E57" i="1"/>
  <c r="D57" i="1"/>
  <c r="E28" i="1"/>
  <c r="D28" i="1"/>
  <c r="C28" i="1"/>
  <c r="E53" i="1"/>
  <c r="D53" i="1"/>
  <c r="C53" i="1"/>
  <c r="E37" i="1" l="1"/>
  <c r="D37" i="1"/>
  <c r="C37" i="1"/>
  <c r="C12" i="1" l="1"/>
  <c r="D16" i="1" l="1"/>
  <c r="E16" i="1"/>
  <c r="D14" i="1"/>
  <c r="E14" i="1"/>
  <c r="E12" i="1"/>
  <c r="D12" i="1"/>
  <c r="C11" i="1" l="1"/>
  <c r="C73" i="1" s="1"/>
  <c r="D11" i="1"/>
  <c r="E11" i="1"/>
  <c r="C10" i="1" l="1"/>
  <c r="E73" i="1"/>
  <c r="E10" i="1" s="1"/>
  <c r="D73" i="1"/>
  <c r="D10" i="1" s="1"/>
</calcChain>
</file>

<file path=xl/sharedStrings.xml><?xml version="1.0" encoding="utf-8"?>
<sst xmlns="http://schemas.openxmlformats.org/spreadsheetml/2006/main" count="139" uniqueCount="137">
  <si>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</si>
  <si>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</si>
  <si>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</si>
  <si>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</si>
  <si>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</si>
  <si>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</si>
  <si>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</si>
  <si>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</si>
  <si>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</si>
  <si>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</si>
  <si>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</si>
  <si>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</si>
  <si>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</si>
  <si>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</si>
  <si>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</si>
  <si>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</si>
  <si>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</si>
  <si>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202 40014 00 0000 150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</si>
  <si>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</si>
  <si>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</si>
  <si>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</si>
  <si>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</si>
  <si>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</si>
  <si>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</si>
  <si>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</si>
  <si>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</si>
  <si>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</si>
  <si>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</si>
  <si>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</si>
  <si>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</si>
  <si>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</si>
  <si>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</si>
  <si>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</si>
  <si>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</si>
  <si>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</si>
  <si>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</si>
  <si>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</si>
  <si>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</si>
  <si>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</si>
  <si>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</si>
  <si>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</si>
  <si>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</si>
  <si>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</si>
  <si>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</si>
  <si>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</si>
  <si>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202 25097 05 0000 150</t>
  </si>
  <si>
    <t>Субсидии бюджетам муниципальных районов области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</si>
  <si>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202 25169 05 0000 150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</si>
  <si>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</si>
  <si>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</si>
  <si>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</si>
  <si>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</si>
  <si>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</si>
  <si>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202 29999 05 0099 150</t>
  </si>
  <si>
    <t>Субсидии бюджетам муниципальных районов области на обеспечение капитального ремонта и  ремонта  автомобильных дорог общего пользования местного значения муниципальных районов области за счет средств областного дорожного фонда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</si>
  <si>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</si>
  <si>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</si>
  <si>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</si>
  <si>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</si>
  <si>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</si>
  <si>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</si>
  <si>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</si>
  <si>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</si>
  <si>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</si>
  <si>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</si>
  <si>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Субвенции бюджетам муниципальных районов области на осуществление органами местного самоуправленияотдельных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</si>
  <si>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</si>
  <si>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</si>
  <si>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</si>
  <si>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</si>
  <si>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</si>
  <si>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</si>
  <si>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</si>
  <si>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</si>
  <si>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</si>
  <si>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202 25210 05 0000 150</t>
  </si>
  <si>
    <t>202 29999 05 0108 150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</si>
  <si>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</si>
  <si>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</si>
  <si>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 xml:space="preserve">Субсидии бюджетам муниципальных районов области на обеспечение образовательных организаций материально-технической базой для внедрения  цифровой образовательной среды </t>
  </si>
  <si>
    <t>Субсидии бюджетам муниципальных районов области на создание и обеспечение  функционирования центров образования естественно-научной и технологической направленностей  в общеобразовательных организациях,расположенных в сельской местности и малых городах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</si>
  <si>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</si>
  <si>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</si>
  <si>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2026 год</t>
  </si>
  <si>
    <t>Субсидии бюджетам муниципальных районов области на проведение капитального и текущего ремонта муниципальных образовательных организаций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</si>
  <si>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</si>
  <si>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</si>
  <si>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202 49999 05 0119 150</t>
  </si>
  <si>
    <t>202 49999 05 0131 150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</si>
  <si>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организациях,реализующих образовательную программу дошкольного образования</t>
  </si>
  <si>
    <t>Межбюджетные трансферты, передаваемые бюджетам муниципальных районов области на поощрительные выплаты водителям школьных автобусов муниципальных общеобразовательных организаций</t>
  </si>
  <si>
    <t>202 30024 05 0045 150</t>
  </si>
  <si>
    <t>Субвенции бюджетам муниципальных районов области на компенсацию стоимости горячего питания родителям (законным представителям) обучающихся по образовательным программам начального общего образования на дому детей- инвалидов и детей,нуждающихся в длительном лечении,которые по состоянию здоровья временно или постоянно не могут посещать образовательные организации</t>
  </si>
  <si>
    <t>202 29999 05 0126 150</t>
  </si>
  <si>
    <t xml:space="preserve"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 </t>
  </si>
  <si>
    <t>202 49999 05 0106 150</t>
  </si>
  <si>
    <t>Межбюджетные трансферты, передаваемые бюджетам муниципальных районов области на оказание содействия органам местного самоуправления в организации  деятельности по военно-патриотическому воспитанию граждан</t>
  </si>
  <si>
    <t>202 49999 05 0110 150</t>
  </si>
  <si>
    <t>Межбюджетные трансферты ,передаваемые бюджетам муниципальных районов области на  укрепление материально-технической базы и оснащение музеев боевой славы в муниципальных образовательных организациях</t>
  </si>
  <si>
    <t>202 49999 05 0117 150</t>
  </si>
  <si>
    <t>20245050 05 0000 150</t>
  </si>
  <si>
    <t>Межбюджетные трансферты,передаваемые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организаций,профессиональных образовательных организаций субъектов Российской Федерации, муниципальных общеобразовательных организаций и профессиональных образовательных организаций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</si>
  <si>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</si>
  <si>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</si>
  <si>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202 49999 05 0070 150</t>
  </si>
  <si>
    <t>Межбюджетные трансферты, передаваемые бюджетам муниципальных районов области на проведение капитального и текущего ремонта, техническое оснащение муниципальных учреждений культурно-досугового типа</t>
  </si>
  <si>
    <t>Субсидии бюджетам муниципальных районов области на поддержку отрасли культуры (комплектование книжных фондов муниципальных общедоступных библиотек)</t>
  </si>
  <si>
    <t>Субсидии бюджетам муниципальных районов области на поддержку отрасли культуры   (государственная поддержка лучших сельских учреждений культуры)</t>
  </si>
  <si>
    <t>Субвенция бюджетам муниципальных районов области на исполнение государственных полномочий по расчету и предоставлению дотаций поселениям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</si>
  <si>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по предоставлению компенсации стоимости горячего питания родителям (законным представителям) обучающихся по образовательным программам начального общего образования на дому детей-инвалидов и детей,нуждающихся в длительном лечении,которые по состоянию здоровья временно или постоянно не могут посещать образовательные организации,и  частичному финансированию расходов на присмотр и уход за  детьми  дошкольного возраста в муниципальных образовательных организациях, реализующих  образовательную программу дошкольного образования</t>
  </si>
  <si>
    <t xml:space="preserve"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самоуправления,и в сетевых изданиях данных печатных средств массовой информации,учрежденных органами местного самоуправления 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</si>
  <si>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районов,муниципальных округов и городских округов области</t>
  </si>
  <si>
    <t>202 49999 05 0145 150</t>
  </si>
  <si>
    <t>Межбюджетные трансферты бюджетам муниципальных районов области на финансовое обеспечение центров образования естественно-научной и технологической направленностей,а также цифрового и гуманитарного профилей в муниципальных общеобразовательных организациях</t>
  </si>
  <si>
    <t>202 49999 05 0146 150</t>
  </si>
  <si>
    <t>Межбюджетные трансферты бюджетам муниципальных районов области на финансовое обеспечение цифровой образовательной среды в общеобразовательных организациях</t>
  </si>
  <si>
    <t>219 60010 05 0000 150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</si>
  <si>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</si>
  <si>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</si>
  <si>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202 25559 05 0000 150</t>
  </si>
  <si>
    <t>202 49999 05 0141 150</t>
  </si>
  <si>
    <t>Межбюджетные трансферты, передаваемые бюджетам муниципальных районов области на финансовое обеспечение затрат по целевому обучению в профессинальных образовательных организациях  и образовательных организациях высшего образования</t>
  </si>
  <si>
    <t>207 05030 05 0000 150</t>
  </si>
  <si>
    <t>Прочие безвозмездные поступления в бюджеты муниципальных районов</t>
  </si>
  <si>
    <t>202 49999 05 0006 150</t>
  </si>
  <si>
    <t>Межбюджетные трансферты, передаваемые бюджетам муниципальных районов области за счет средств резервного фонда Правительства Саратовской области</t>
  </si>
  <si>
    <t>202 49999 05 0080 150</t>
  </si>
  <si>
    <t>Межбюджетные трансферты,передаваемые бюджетам муниципальных районов области за достижение показателей деятельности</t>
  </si>
  <si>
    <t>к  проекту решения районного Собрания Духовницкого муниципального района</t>
  </si>
  <si>
    <t>от «  » ноября 2025г. №</t>
  </si>
  <si>
    <t>Безвозмездные поступления доходов в бюджет Духовницкого муниципального района на 2026 год и на плановый период 2027 и 2028 годов</t>
  </si>
  <si>
    <t>2027год</t>
  </si>
  <si>
    <t>2028 год</t>
  </si>
  <si>
    <t>на 2026 год и на плановый период 2027 и 2028 годов»</t>
  </si>
  <si>
    <t xml:space="preserve">«О бюджете Духовницкого муниципального района 
муниципального района на 2025год
и на плановый период 2026 и 2027 годов»
«О бюджете Духовницкого
муниципального района на 2025год
и на плановый период 2026 и 2027 годов»
</t>
  </si>
  <si>
    <t>Субсидии бюджетам муниципальных районов на техническое оснащение региональных и муниципальных музеев</t>
  </si>
  <si>
    <t>202 25590 05 0000 150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</si>
</sst>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view="pageBreakPreview" zoomScale="85" zoomScaleNormal="60" zoomScaleSheetLayoutView="85" workbookViewId="0">
      <selection activeCell="B69" sqref="B69"/>
    </sheetView>
  </sheetViews>
  <sheetFormatPr defaultRowHeight="15" x14ac:dyDescent="0.2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 x14ac:dyDescent="0.25">
      <c r="A1" s="3"/>
      <c r="B1" s="16" t="s">
        <v>37</v>
      </c>
      <c r="C1" s="16"/>
      <c r="D1" s="16"/>
      <c r="E1" s="16"/>
      <c r="F1" s="1"/>
    </row>
    <row r="2" spans="1:6" ht="16.5" customHeight="1" x14ac:dyDescent="0.25">
      <c r="A2" s="3"/>
      <c r="B2" s="16" t="s">
        <v>128</v>
      </c>
      <c r="C2" s="16"/>
      <c r="D2" s="16"/>
      <c r="E2" s="16"/>
    </row>
    <row r="3" spans="1:6" ht="15" customHeight="1" x14ac:dyDescent="0.25">
      <c r="A3" s="3"/>
      <c r="B3" s="16" t="s">
        <v>129</v>
      </c>
      <c r="C3" s="16"/>
      <c r="D3" s="16"/>
      <c r="E3" s="16"/>
    </row>
    <row r="4" spans="1:6" x14ac:dyDescent="0.25">
      <c r="A4" s="3"/>
      <c r="B4" s="16" t="s">
        <v>134</v>
      </c>
      <c r="C4" s="16"/>
      <c r="D4" s="16"/>
      <c r="E4" s="16"/>
    </row>
    <row r="5" spans="1:6" x14ac:dyDescent="0.25">
      <c r="A5" s="3"/>
      <c r="B5" s="16" t="s">
        <v>133</v>
      </c>
      <c r="C5" s="16"/>
      <c r="D5" s="16"/>
      <c r="E5" s="16"/>
    </row>
    <row r="6" spans="1:6" x14ac:dyDescent="0.25">
      <c r="A6" s="3"/>
      <c r="B6" s="3"/>
      <c r="C6" s="4"/>
      <c r="D6" s="4"/>
      <c r="E6" s="4"/>
    </row>
    <row r="7" spans="1:6" ht="35.25" customHeight="1" x14ac:dyDescent="0.25">
      <c r="A7" s="19" t="s">
        <v>130</v>
      </c>
      <c r="B7" s="19"/>
      <c r="C7" s="19"/>
      <c r="D7" s="19"/>
      <c r="E7" s="19"/>
    </row>
    <row r="8" spans="1:6" ht="15.75" x14ac:dyDescent="0.25">
      <c r="A8" s="3"/>
      <c r="B8" s="3"/>
      <c r="C8" s="4"/>
      <c r="D8" s="4"/>
      <c r="E8" s="5" t="s">
        <v>38</v>
      </c>
    </row>
    <row r="9" spans="1:6" ht="28.5" x14ac:dyDescent="0.25">
      <c r="A9" s="6" t="s">
        <v>0</v>
      </c>
      <c r="B9" s="6" t="s">
        <v>21</v>
      </c>
      <c r="C9" s="7" t="s">
        <v>83</v>
      </c>
      <c r="D9" s="7" t="s">
        <v>131</v>
      </c>
      <c r="E9" s="7" t="s">
        <v>132</v>
      </c>
    </row>
    <row r="10" spans="1:6" ht="42.75" x14ac:dyDescent="0.25">
      <c r="A10" s="6" t="s">
        <v>1</v>
      </c>
      <c r="B10" s="6" t="s">
        <v>56</v>
      </c>
      <c r="C10" s="7">
        <f>C73</f>
        <v>322950.80000000005</v>
      </c>
      <c r="D10" s="7">
        <f>D73</f>
        <v>231278.1</v>
      </c>
      <c r="E10" s="7">
        <f>E73</f>
        <v>227628.00000000006</v>
      </c>
    </row>
    <row r="11" spans="1:6" ht="42.75" x14ac:dyDescent="0.25">
      <c r="A11" s="6" t="s">
        <v>58</v>
      </c>
      <c r="B11" s="6" t="s">
        <v>59</v>
      </c>
      <c r="C11" s="7">
        <f>C13+C15</f>
        <v>50168.7</v>
      </c>
      <c r="D11" s="7">
        <f t="shared" ref="D11:E11" si="0">D13+D15</f>
        <v>5364.6</v>
      </c>
      <c r="E11" s="7">
        <f t="shared" si="0"/>
        <v>0</v>
      </c>
    </row>
    <row r="12" spans="1:6" ht="33" customHeight="1" x14ac:dyDescent="0.25">
      <c r="A12" s="8" t="s">
        <v>2</v>
      </c>
      <c r="B12" s="8" t="s">
        <v>57</v>
      </c>
      <c r="C12" s="9">
        <f>C13</f>
        <v>50168.7</v>
      </c>
      <c r="D12" s="9">
        <f>D13</f>
        <v>5364.6</v>
      </c>
      <c r="E12" s="9">
        <f>E13</f>
        <v>0</v>
      </c>
    </row>
    <row r="13" spans="1:6" ht="52.5" customHeight="1" x14ac:dyDescent="0.25">
      <c r="A13" s="8" t="s">
        <v>55</v>
      </c>
      <c r="B13" s="8" t="s">
        <v>41</v>
      </c>
      <c r="C13" s="9">
        <v>50168.7</v>
      </c>
      <c r="D13" s="9">
        <v>5364.6</v>
      </c>
      <c r="E13" s="9">
        <v>0</v>
      </c>
    </row>
    <row r="14" spans="1:6" ht="0.75" customHeight="1" x14ac:dyDescent="0.25">
      <c r="A14" s="8" t="s">
        <v>61</v>
      </c>
      <c r="B14" s="8" t="s">
        <v>60</v>
      </c>
      <c r="C14" s="9">
        <f>C15</f>
        <v>0</v>
      </c>
      <c r="D14" s="9">
        <f t="shared" ref="D14:E14" si="1">D15</f>
        <v>0</v>
      </c>
      <c r="E14" s="9">
        <f t="shared" si="1"/>
        <v>0</v>
      </c>
    </row>
    <row r="15" spans="1:6" ht="54" hidden="1" customHeight="1" x14ac:dyDescent="0.25">
      <c r="A15" s="8" t="s">
        <v>40</v>
      </c>
      <c r="B15" s="8" t="s">
        <v>39</v>
      </c>
      <c r="C15" s="9">
        <v>0</v>
      </c>
      <c r="D15" s="9">
        <v>0</v>
      </c>
      <c r="E15" s="9">
        <v>0</v>
      </c>
    </row>
    <row r="16" spans="1:6" ht="36.75" customHeight="1" x14ac:dyDescent="0.25">
      <c r="A16" s="6" t="s">
        <v>44</v>
      </c>
      <c r="B16" s="6" t="s">
        <v>62</v>
      </c>
      <c r="C16" s="7">
        <f>SUM(C17:C27)</f>
        <v>18479.400000000001</v>
      </c>
      <c r="D16" s="7">
        <f>SUM(D17:D25)</f>
        <v>5703.8</v>
      </c>
      <c r="E16" s="7">
        <f>SUM(E17:E25)</f>
        <v>3039.7</v>
      </c>
    </row>
    <row r="17" spans="1:5" ht="0.75" hidden="1" customHeight="1" x14ac:dyDescent="0.25">
      <c r="A17" s="8" t="s">
        <v>45</v>
      </c>
      <c r="B17" s="8" t="s">
        <v>46</v>
      </c>
      <c r="C17" s="9"/>
      <c r="D17" s="9"/>
      <c r="E17" s="9"/>
    </row>
    <row r="18" spans="1:5" ht="1.5" hidden="1" customHeight="1" x14ac:dyDescent="0.25">
      <c r="A18" s="10" t="s">
        <v>47</v>
      </c>
      <c r="B18" s="8" t="s">
        <v>80</v>
      </c>
      <c r="C18" s="9"/>
      <c r="D18" s="9"/>
      <c r="E18" s="9"/>
    </row>
    <row r="19" spans="1:5" ht="0.75" hidden="1" customHeight="1" x14ac:dyDescent="0.25">
      <c r="A19" s="8" t="s">
        <v>75</v>
      </c>
      <c r="B19" s="8" t="s">
        <v>79</v>
      </c>
      <c r="C19" s="9"/>
      <c r="D19" s="9"/>
      <c r="E19" s="9"/>
    </row>
    <row r="20" spans="1:5" ht="76.5" customHeight="1" x14ac:dyDescent="0.25">
      <c r="A20" s="8" t="s">
        <v>70</v>
      </c>
      <c r="B20" s="8" t="s">
        <v>71</v>
      </c>
      <c r="C20" s="9">
        <v>8288.7000000000007</v>
      </c>
      <c r="D20" s="9">
        <v>5703.8</v>
      </c>
      <c r="E20" s="9">
        <v>3039.7</v>
      </c>
    </row>
    <row r="21" spans="1:5" ht="1.5" hidden="1" customHeight="1" x14ac:dyDescent="0.25">
      <c r="A21" s="8" t="s">
        <v>48</v>
      </c>
      <c r="B21" s="8" t="s">
        <v>49</v>
      </c>
      <c r="C21" s="9"/>
      <c r="D21" s="9"/>
      <c r="E21" s="9"/>
    </row>
    <row r="22" spans="1:5" ht="51.75" hidden="1" customHeight="1" x14ac:dyDescent="0.25">
      <c r="A22" s="11" t="s">
        <v>51</v>
      </c>
      <c r="B22" s="8" t="s">
        <v>50</v>
      </c>
      <c r="C22" s="9"/>
      <c r="D22" s="9"/>
      <c r="E22" s="9"/>
    </row>
    <row r="23" spans="1:5" ht="81.75" hidden="1" customHeight="1" x14ac:dyDescent="0.25">
      <c r="A23" s="12" t="s">
        <v>52</v>
      </c>
      <c r="B23" s="8" t="s">
        <v>73</v>
      </c>
      <c r="C23" s="9"/>
      <c r="D23" s="9"/>
      <c r="E23" s="9"/>
    </row>
    <row r="24" spans="1:5" ht="61.5" customHeight="1" x14ac:dyDescent="0.25">
      <c r="A24" s="8" t="s">
        <v>52</v>
      </c>
      <c r="B24" s="8" t="s">
        <v>107</v>
      </c>
      <c r="C24" s="9">
        <v>112.4</v>
      </c>
      <c r="D24" s="9">
        <v>0</v>
      </c>
      <c r="E24" s="9">
        <v>0</v>
      </c>
    </row>
    <row r="25" spans="1:5" ht="66.75" customHeight="1" x14ac:dyDescent="0.25">
      <c r="A25" s="10" t="s">
        <v>52</v>
      </c>
      <c r="B25" s="10" t="s">
        <v>106</v>
      </c>
      <c r="C25" s="9">
        <v>37.6</v>
      </c>
      <c r="D25" s="9">
        <v>0</v>
      </c>
      <c r="E25" s="9">
        <v>0</v>
      </c>
    </row>
    <row r="26" spans="1:5" ht="1.5" customHeight="1" x14ac:dyDescent="0.25">
      <c r="A26" s="10" t="s">
        <v>119</v>
      </c>
      <c r="B26" s="10" t="s">
        <v>118</v>
      </c>
      <c r="C26" s="9">
        <v>0</v>
      </c>
      <c r="D26" s="9">
        <v>0</v>
      </c>
      <c r="E26" s="9">
        <v>0</v>
      </c>
    </row>
    <row r="27" spans="1:5" ht="64.5" customHeight="1" x14ac:dyDescent="0.25">
      <c r="A27" s="10" t="s">
        <v>136</v>
      </c>
      <c r="B27" s="10" t="s">
        <v>135</v>
      </c>
      <c r="C27" s="9">
        <v>10040.700000000001</v>
      </c>
      <c r="D27" s="9">
        <v>0</v>
      </c>
      <c r="E27" s="9">
        <v>0</v>
      </c>
    </row>
    <row r="28" spans="1:5" ht="42.75" x14ac:dyDescent="0.25">
      <c r="A28" s="6" t="s">
        <v>3</v>
      </c>
      <c r="B28" s="6" t="s">
        <v>63</v>
      </c>
      <c r="C28" s="7">
        <f>SUM(C29:C36)</f>
        <v>28436.6</v>
      </c>
      <c r="D28" s="7">
        <f>SUM(D29:D36)</f>
        <v>0</v>
      </c>
      <c r="E28" s="7">
        <f>SUM(E29:E36)</f>
        <v>0</v>
      </c>
    </row>
    <row r="29" spans="1:5" ht="64.5" customHeight="1" x14ac:dyDescent="0.25">
      <c r="A29" s="8" t="s">
        <v>4</v>
      </c>
      <c r="B29" s="11" t="s">
        <v>77</v>
      </c>
      <c r="C29" s="9">
        <v>25936.6</v>
      </c>
      <c r="D29" s="9">
        <v>0</v>
      </c>
      <c r="E29" s="9">
        <v>0</v>
      </c>
    </row>
    <row r="30" spans="1:5" ht="60.75" customHeight="1" x14ac:dyDescent="0.25">
      <c r="A30" s="8" t="s">
        <v>78</v>
      </c>
      <c r="B30" s="11" t="s">
        <v>84</v>
      </c>
      <c r="C30" s="9">
        <v>2000</v>
      </c>
      <c r="D30" s="9">
        <v>0</v>
      </c>
      <c r="E30" s="9">
        <v>0</v>
      </c>
    </row>
    <row r="31" spans="1:5" ht="0.75" hidden="1" customHeight="1" x14ac:dyDescent="0.25">
      <c r="A31" s="8" t="s">
        <v>42</v>
      </c>
      <c r="B31" s="11" t="s">
        <v>43</v>
      </c>
      <c r="C31" s="9"/>
      <c r="D31" s="9"/>
      <c r="E31" s="9"/>
    </row>
    <row r="32" spans="1:5" ht="0.75" hidden="1" customHeight="1" x14ac:dyDescent="0.25">
      <c r="A32" s="8" t="s">
        <v>53</v>
      </c>
      <c r="B32" s="8" t="s">
        <v>54</v>
      </c>
      <c r="C32" s="9"/>
      <c r="D32" s="9"/>
      <c r="E32" s="9"/>
    </row>
    <row r="33" spans="1:5" ht="63.75" hidden="1" customHeight="1" x14ac:dyDescent="0.25">
      <c r="A33" s="13" t="s">
        <v>67</v>
      </c>
      <c r="B33" s="8" t="s">
        <v>66</v>
      </c>
      <c r="C33" s="9"/>
      <c r="D33" s="9"/>
      <c r="E33" s="9"/>
    </row>
    <row r="34" spans="1:5" ht="0.75" hidden="1" customHeight="1" x14ac:dyDescent="0.25">
      <c r="A34" s="8" t="s">
        <v>76</v>
      </c>
      <c r="B34" s="8" t="s">
        <v>74</v>
      </c>
      <c r="C34" s="9"/>
      <c r="D34" s="9"/>
      <c r="E34" s="9"/>
    </row>
    <row r="35" spans="1:5" ht="66" customHeight="1" x14ac:dyDescent="0.25">
      <c r="A35" s="8" t="s">
        <v>93</v>
      </c>
      <c r="B35" s="8" t="s">
        <v>94</v>
      </c>
      <c r="C35" s="9">
        <v>500</v>
      </c>
      <c r="D35" s="9">
        <v>0</v>
      </c>
      <c r="E35" s="9">
        <v>0</v>
      </c>
    </row>
    <row r="36" spans="1:5" ht="66" hidden="1" customHeight="1" x14ac:dyDescent="0.25">
      <c r="A36" s="12"/>
      <c r="B36" s="8"/>
      <c r="C36" s="9">
        <v>0</v>
      </c>
      <c r="D36" s="9">
        <v>0</v>
      </c>
      <c r="E36" s="9">
        <v>0</v>
      </c>
    </row>
    <row r="37" spans="1:5" ht="38.25" customHeight="1" x14ac:dyDescent="0.25">
      <c r="A37" s="6" t="s">
        <v>5</v>
      </c>
      <c r="B37" s="6" t="s">
        <v>22</v>
      </c>
      <c r="C37" s="7">
        <f>SUM(C38:C52)</f>
        <v>206985.80000000002</v>
      </c>
      <c r="D37" s="7">
        <f>SUM(D38:D52)</f>
        <v>203749.7</v>
      </c>
      <c r="E37" s="7">
        <f>SUM(E38:E52)</f>
        <v>207621.20000000004</v>
      </c>
    </row>
    <row r="38" spans="1:5" ht="84" customHeight="1" x14ac:dyDescent="0.25">
      <c r="A38" s="8" t="s">
        <v>68</v>
      </c>
      <c r="B38" s="8" t="s">
        <v>69</v>
      </c>
      <c r="C38" s="9">
        <v>14907</v>
      </c>
      <c r="D38" s="9">
        <v>14969.7</v>
      </c>
      <c r="E38" s="9">
        <v>14969</v>
      </c>
    </row>
    <row r="39" spans="1:5" ht="60" customHeight="1" x14ac:dyDescent="0.25">
      <c r="A39" s="8" t="s">
        <v>6</v>
      </c>
      <c r="B39" s="8" t="s">
        <v>23</v>
      </c>
      <c r="C39" s="9">
        <v>158623.1</v>
      </c>
      <c r="D39" s="9">
        <v>154462.39999999999</v>
      </c>
      <c r="E39" s="9">
        <v>157658.6</v>
      </c>
    </row>
    <row r="40" spans="1:5" ht="77.25" customHeight="1" x14ac:dyDescent="0.25">
      <c r="A40" s="8" t="s">
        <v>7</v>
      </c>
      <c r="B40" s="8" t="s">
        <v>24</v>
      </c>
      <c r="C40" s="9">
        <v>657.2</v>
      </c>
      <c r="D40" s="9">
        <v>657.2</v>
      </c>
      <c r="E40" s="9">
        <v>657.2</v>
      </c>
    </row>
    <row r="41" spans="1:5" ht="62.25" customHeight="1" x14ac:dyDescent="0.25">
      <c r="A41" s="8" t="s">
        <v>8</v>
      </c>
      <c r="B41" s="8" t="s">
        <v>108</v>
      </c>
      <c r="C41" s="9">
        <v>687.3</v>
      </c>
      <c r="D41" s="9">
        <v>711.6</v>
      </c>
      <c r="E41" s="9">
        <v>731.9</v>
      </c>
    </row>
    <row r="42" spans="1:5" ht="129" customHeight="1" x14ac:dyDescent="0.25">
      <c r="A42" s="8" t="s">
        <v>9</v>
      </c>
      <c r="B42" s="8" t="s">
        <v>25</v>
      </c>
      <c r="C42" s="9">
        <v>657.2</v>
      </c>
      <c r="D42" s="9">
        <v>657.2</v>
      </c>
      <c r="E42" s="9">
        <v>657.2</v>
      </c>
    </row>
    <row r="43" spans="1:5" ht="170.25" customHeight="1" x14ac:dyDescent="0.25">
      <c r="A43" s="8" t="s">
        <v>10</v>
      </c>
      <c r="B43" s="8" t="s">
        <v>26</v>
      </c>
      <c r="C43" s="9">
        <v>657.2</v>
      </c>
      <c r="D43" s="9">
        <v>657.2</v>
      </c>
      <c r="E43" s="9">
        <v>657.2</v>
      </c>
    </row>
    <row r="44" spans="1:5" ht="150" x14ac:dyDescent="0.25">
      <c r="A44" s="8" t="s">
        <v>11</v>
      </c>
      <c r="B44" s="8" t="s">
        <v>27</v>
      </c>
      <c r="C44" s="9">
        <v>26.4</v>
      </c>
      <c r="D44" s="9">
        <v>27.5</v>
      </c>
      <c r="E44" s="9">
        <v>28.6</v>
      </c>
    </row>
    <row r="45" spans="1:5" ht="96.75" customHeight="1" x14ac:dyDescent="0.25">
      <c r="A45" s="8" t="s">
        <v>12</v>
      </c>
      <c r="B45" s="8" t="s">
        <v>28</v>
      </c>
      <c r="C45" s="9">
        <v>513.6</v>
      </c>
      <c r="D45" s="9">
        <v>513.6</v>
      </c>
      <c r="E45" s="9">
        <v>513.6</v>
      </c>
    </row>
    <row r="46" spans="1:5" ht="109.5" customHeight="1" x14ac:dyDescent="0.25">
      <c r="A46" s="8" t="s">
        <v>13</v>
      </c>
      <c r="B46" s="8" t="s">
        <v>29</v>
      </c>
      <c r="C46" s="9">
        <v>1817.3</v>
      </c>
      <c r="D46" s="9">
        <v>1817.3</v>
      </c>
      <c r="E46" s="9">
        <v>1817.3</v>
      </c>
    </row>
    <row r="47" spans="1:5" ht="110.25" customHeight="1" x14ac:dyDescent="0.25">
      <c r="A47" s="8" t="s">
        <v>14</v>
      </c>
      <c r="B47" s="8" t="s">
        <v>30</v>
      </c>
      <c r="C47" s="9">
        <v>45.2</v>
      </c>
      <c r="D47" s="9">
        <v>45.2</v>
      </c>
      <c r="E47" s="9">
        <v>45.2</v>
      </c>
    </row>
    <row r="48" spans="1:5" ht="336.75" customHeight="1" x14ac:dyDescent="0.25">
      <c r="A48" s="8" t="s">
        <v>15</v>
      </c>
      <c r="B48" s="8" t="s">
        <v>109</v>
      </c>
      <c r="C48" s="9">
        <v>66</v>
      </c>
      <c r="D48" s="9">
        <v>68.400000000000006</v>
      </c>
      <c r="E48" s="9">
        <v>71</v>
      </c>
    </row>
    <row r="49" spans="1:5" ht="71.25" customHeight="1" x14ac:dyDescent="0.25">
      <c r="A49" s="8" t="s">
        <v>16</v>
      </c>
      <c r="B49" s="8" t="s">
        <v>31</v>
      </c>
      <c r="C49" s="9">
        <v>27936.799999999999</v>
      </c>
      <c r="D49" s="9">
        <v>28782.3</v>
      </c>
      <c r="E49" s="9">
        <v>29435.1</v>
      </c>
    </row>
    <row r="50" spans="1:5" ht="120" x14ac:dyDescent="0.25">
      <c r="A50" s="8" t="s">
        <v>64</v>
      </c>
      <c r="B50" s="8" t="s">
        <v>65</v>
      </c>
      <c r="C50" s="9">
        <v>376.3</v>
      </c>
      <c r="D50" s="9">
        <v>376.3</v>
      </c>
      <c r="E50" s="9">
        <v>376.5</v>
      </c>
    </row>
    <row r="51" spans="1:5" ht="143.25" customHeight="1" x14ac:dyDescent="0.25">
      <c r="A51" s="8" t="s">
        <v>91</v>
      </c>
      <c r="B51" s="8" t="s">
        <v>92</v>
      </c>
      <c r="C51" s="9">
        <v>0</v>
      </c>
      <c r="D51" s="9">
        <v>0</v>
      </c>
      <c r="E51" s="9">
        <v>0</v>
      </c>
    </row>
    <row r="52" spans="1:5" ht="81.75" customHeight="1" x14ac:dyDescent="0.25">
      <c r="A52" s="8" t="s">
        <v>85</v>
      </c>
      <c r="B52" s="8" t="s">
        <v>86</v>
      </c>
      <c r="C52" s="9">
        <v>15.2</v>
      </c>
      <c r="D52" s="9">
        <v>3.8</v>
      </c>
      <c r="E52" s="9">
        <v>2.8</v>
      </c>
    </row>
    <row r="53" spans="1:5" ht="24.75" customHeight="1" x14ac:dyDescent="0.25">
      <c r="A53" s="6" t="s">
        <v>17</v>
      </c>
      <c r="B53" s="14" t="s">
        <v>32</v>
      </c>
      <c r="C53" s="7">
        <f>C54+C55+C56</f>
        <v>1276.9000000000001</v>
      </c>
      <c r="D53" s="7">
        <f>D54+D55+D56</f>
        <v>1293.9000000000001</v>
      </c>
      <c r="E53" s="7">
        <f>E54+E55+E56</f>
        <v>1303.0999999999999</v>
      </c>
    </row>
    <row r="54" spans="1:5" ht="83.25" customHeight="1" x14ac:dyDescent="0.25">
      <c r="A54" s="8" t="s">
        <v>18</v>
      </c>
      <c r="B54" s="11" t="s">
        <v>33</v>
      </c>
      <c r="C54" s="15"/>
      <c r="D54" s="9">
        <v>0</v>
      </c>
      <c r="E54" s="9">
        <v>0</v>
      </c>
    </row>
    <row r="55" spans="1:5" ht="187.5" customHeight="1" x14ac:dyDescent="0.25">
      <c r="A55" s="8" t="s">
        <v>100</v>
      </c>
      <c r="B55" s="11" t="s">
        <v>101</v>
      </c>
      <c r="C55" s="15">
        <v>546.9</v>
      </c>
      <c r="D55" s="9">
        <v>546.9</v>
      </c>
      <c r="E55" s="9">
        <v>546.9</v>
      </c>
    </row>
    <row r="56" spans="1:5" ht="106.5" customHeight="1" x14ac:dyDescent="0.25">
      <c r="A56" s="8" t="s">
        <v>102</v>
      </c>
      <c r="B56" s="11" t="s">
        <v>103</v>
      </c>
      <c r="C56" s="15">
        <v>730</v>
      </c>
      <c r="D56" s="9">
        <v>747</v>
      </c>
      <c r="E56" s="9">
        <v>756.2</v>
      </c>
    </row>
    <row r="57" spans="1:5" ht="48" customHeight="1" x14ac:dyDescent="0.25">
      <c r="A57" s="6" t="s">
        <v>19</v>
      </c>
      <c r="B57" s="6" t="s">
        <v>34</v>
      </c>
      <c r="C57" s="7">
        <f>C58+C59+C60+C61+C62+C63+C64+C65+C66+C67+C68+C69+C70</f>
        <v>17603.400000000001</v>
      </c>
      <c r="D57" s="7">
        <f>D59+D60+D61+D63+D64+D65+D66+D67+D69+D70</f>
        <v>15166.1</v>
      </c>
      <c r="E57" s="7">
        <f>E59+E60+E61+E63+E64+E65+E66+E67+E69+E70</f>
        <v>15663.999999999998</v>
      </c>
    </row>
    <row r="58" spans="1:5" ht="72" hidden="1" customHeight="1" x14ac:dyDescent="0.25">
      <c r="A58" s="8" t="s">
        <v>124</v>
      </c>
      <c r="B58" s="8" t="s">
        <v>125</v>
      </c>
      <c r="C58" s="9">
        <v>0</v>
      </c>
      <c r="D58" s="9">
        <v>0</v>
      </c>
      <c r="E58" s="9">
        <v>0</v>
      </c>
    </row>
    <row r="59" spans="1:5" ht="139.5" customHeight="1" x14ac:dyDescent="0.25">
      <c r="A59" s="8" t="s">
        <v>72</v>
      </c>
      <c r="B59" s="8" t="s">
        <v>110</v>
      </c>
      <c r="C59" s="9">
        <v>777</v>
      </c>
      <c r="D59" s="9">
        <v>777</v>
      </c>
      <c r="E59" s="9">
        <v>777</v>
      </c>
    </row>
    <row r="60" spans="1:5" ht="69.75" customHeight="1" x14ac:dyDescent="0.25">
      <c r="A60" s="8" t="s">
        <v>81</v>
      </c>
      <c r="B60" s="8" t="s">
        <v>82</v>
      </c>
      <c r="C60" s="9">
        <v>1126</v>
      </c>
      <c r="D60" s="9">
        <v>0</v>
      </c>
      <c r="E60" s="9">
        <v>0</v>
      </c>
    </row>
    <row r="61" spans="1:5" ht="76.5" customHeight="1" x14ac:dyDescent="0.25">
      <c r="A61" s="8" t="s">
        <v>104</v>
      </c>
      <c r="B61" s="8" t="s">
        <v>105</v>
      </c>
      <c r="C61" s="9">
        <v>500</v>
      </c>
      <c r="D61" s="9">
        <v>0</v>
      </c>
      <c r="E61" s="9">
        <v>0</v>
      </c>
    </row>
    <row r="62" spans="1:5" ht="1.5" hidden="1" customHeight="1" x14ac:dyDescent="0.25">
      <c r="A62" s="8" t="s">
        <v>126</v>
      </c>
      <c r="B62" s="8" t="s">
        <v>127</v>
      </c>
      <c r="C62" s="9">
        <v>0</v>
      </c>
      <c r="D62" s="9">
        <v>0</v>
      </c>
      <c r="E62" s="9">
        <v>0</v>
      </c>
    </row>
    <row r="63" spans="1:5" ht="84" customHeight="1" x14ac:dyDescent="0.25">
      <c r="A63" s="8" t="s">
        <v>95</v>
      </c>
      <c r="B63" s="8" t="s">
        <v>96</v>
      </c>
      <c r="C63" s="9">
        <v>634.4</v>
      </c>
      <c r="D63" s="9">
        <v>634.4</v>
      </c>
      <c r="E63" s="9">
        <v>634.4</v>
      </c>
    </row>
    <row r="64" spans="1:5" ht="84" customHeight="1" x14ac:dyDescent="0.25">
      <c r="A64" s="8" t="s">
        <v>97</v>
      </c>
      <c r="B64" s="8" t="s">
        <v>98</v>
      </c>
      <c r="C64" s="9">
        <v>250</v>
      </c>
      <c r="D64" s="9">
        <v>0</v>
      </c>
      <c r="E64" s="9">
        <v>0</v>
      </c>
    </row>
    <row r="65" spans="1:5" ht="76.5" customHeight="1" x14ac:dyDescent="0.25">
      <c r="A65" s="8" t="s">
        <v>99</v>
      </c>
      <c r="B65" s="8" t="s">
        <v>111</v>
      </c>
      <c r="C65" s="9">
        <v>1000</v>
      </c>
      <c r="D65" s="9">
        <v>0</v>
      </c>
      <c r="E65" s="9">
        <v>0</v>
      </c>
    </row>
    <row r="66" spans="1:5" ht="119.25" customHeight="1" x14ac:dyDescent="0.25">
      <c r="A66" s="8" t="s">
        <v>87</v>
      </c>
      <c r="B66" s="8" t="s">
        <v>89</v>
      </c>
      <c r="C66" s="9">
        <v>803.5</v>
      </c>
      <c r="D66" s="9">
        <v>803.5</v>
      </c>
      <c r="E66" s="9">
        <v>803.5</v>
      </c>
    </row>
    <row r="67" spans="1:5" ht="78.75" customHeight="1" x14ac:dyDescent="0.25">
      <c r="A67" s="8" t="s">
        <v>88</v>
      </c>
      <c r="B67" s="8" t="s">
        <v>90</v>
      </c>
      <c r="C67" s="9">
        <v>577.20000000000005</v>
      </c>
      <c r="D67" s="9">
        <v>600.20000000000005</v>
      </c>
      <c r="E67" s="9">
        <v>624.29999999999995</v>
      </c>
    </row>
    <row r="68" spans="1:5" ht="102.75" customHeight="1" x14ac:dyDescent="0.25">
      <c r="A68" s="8" t="s">
        <v>120</v>
      </c>
      <c r="B68" s="8" t="s">
        <v>121</v>
      </c>
      <c r="C68" s="9">
        <v>40</v>
      </c>
      <c r="D68" s="9">
        <v>0</v>
      </c>
      <c r="E68" s="9">
        <v>0</v>
      </c>
    </row>
    <row r="69" spans="1:5" ht="103.5" customHeight="1" x14ac:dyDescent="0.25">
      <c r="A69" s="8" t="s">
        <v>112</v>
      </c>
      <c r="B69" s="8" t="s">
        <v>113</v>
      </c>
      <c r="C69" s="9">
        <v>11790.9</v>
      </c>
      <c r="D69" s="9">
        <v>12246.6</v>
      </c>
      <c r="E69" s="9">
        <v>12720.4</v>
      </c>
    </row>
    <row r="70" spans="1:5" ht="103.5" customHeight="1" x14ac:dyDescent="0.25">
      <c r="A70" s="8" t="s">
        <v>114</v>
      </c>
      <c r="B70" s="8" t="s">
        <v>115</v>
      </c>
      <c r="C70" s="9">
        <v>104.4</v>
      </c>
      <c r="D70" s="9">
        <v>104.4</v>
      </c>
      <c r="E70" s="9">
        <v>104.4</v>
      </c>
    </row>
    <row r="71" spans="1:5" ht="0.75" customHeight="1" x14ac:dyDescent="0.25">
      <c r="A71" s="8" t="s">
        <v>122</v>
      </c>
      <c r="B71" s="8" t="s">
        <v>123</v>
      </c>
      <c r="C71" s="9">
        <v>0</v>
      </c>
      <c r="D71" s="9">
        <v>0</v>
      </c>
      <c r="E71" s="9">
        <v>0</v>
      </c>
    </row>
    <row r="72" spans="1:5" ht="80.25" hidden="1" customHeight="1" x14ac:dyDescent="0.25">
      <c r="A72" s="8" t="s">
        <v>116</v>
      </c>
      <c r="B72" s="8" t="s">
        <v>117</v>
      </c>
      <c r="C72" s="9">
        <v>0</v>
      </c>
      <c r="D72" s="9">
        <v>0</v>
      </c>
      <c r="E72" s="9">
        <v>0</v>
      </c>
    </row>
    <row r="73" spans="1:5" x14ac:dyDescent="0.25">
      <c r="A73" s="14" t="s">
        <v>20</v>
      </c>
      <c r="B73" s="11"/>
      <c r="C73" s="7">
        <f>C11+C16+C28+C37+C53+C57+C71+C72</f>
        <v>322950.80000000005</v>
      </c>
      <c r="D73" s="7">
        <f>D11+D16+D28+D37+D53+D57</f>
        <v>231278.1</v>
      </c>
      <c r="E73" s="7">
        <f>E11+E16+E28+E37+E53+E57</f>
        <v>227628.00000000006</v>
      </c>
    </row>
    <row r="74" spans="1:5" x14ac:dyDescent="0.25">
      <c r="A74" s="3"/>
      <c r="B74" s="3"/>
      <c r="C74" s="4"/>
      <c r="D74" s="4"/>
      <c r="E74" s="4"/>
    </row>
    <row r="75" spans="1:5" x14ac:dyDescent="0.25">
      <c r="A75" s="17" t="s">
        <v>35</v>
      </c>
      <c r="B75" s="17"/>
      <c r="C75" s="4"/>
      <c r="D75" s="4"/>
      <c r="E75" s="4"/>
    </row>
    <row r="76" spans="1:5" x14ac:dyDescent="0.25">
      <c r="A76" s="18" t="s">
        <v>36</v>
      </c>
      <c r="B76" s="18"/>
      <c r="C76" s="4"/>
      <c r="D76" s="4"/>
      <c r="E76" s="4"/>
    </row>
    <row r="77" spans="1:5" x14ac:dyDescent="0.25">
      <c r="A77" s="3"/>
      <c r="B77" s="3"/>
      <c r="C77" s="4"/>
      <c r="D77" s="4"/>
      <c r="E77" s="4"/>
    </row>
    <row r="78" spans="1:5" x14ac:dyDescent="0.25">
      <c r="A78" s="3"/>
      <c r="B78" s="3"/>
      <c r="C78" s="4"/>
      <c r="D78" s="4"/>
      <c r="E78" s="4"/>
    </row>
    <row r="79" spans="1:5" x14ac:dyDescent="0.25">
      <c r="A79" s="3"/>
      <c r="B79" s="3"/>
      <c r="C79" s="4"/>
      <c r="D79" s="4"/>
      <c r="E79" s="4"/>
    </row>
  </sheetData>
  <mergeCells count="8">
    <mergeCell ref="B1:E1"/>
    <mergeCell ref="B2:E2"/>
    <mergeCell ref="B3:E3"/>
    <mergeCell ref="A75:B75"/>
    <mergeCell ref="A76:B76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Работа</cp:lastModifiedBy>
  <cp:lastPrinted>2025-10-20T04:15:55Z</cp:lastPrinted>
  <dcterms:created xsi:type="dcterms:W3CDTF">2019-06-04T07:02:17Z</dcterms:created>
  <dcterms:modified xsi:type="dcterms:W3CDTF">2025-10-28T07:40:08Z</dcterms:modified>
</cp:coreProperties>
</file>